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Questa_cartella_di_lavoro" defaultThemeVersion="166925"/>
  <mc:AlternateContent xmlns:mc="http://schemas.openxmlformats.org/markup-compatibility/2006">
    <mc:Choice Requires="x15">
      <x15ac:absPath xmlns:x15ac="http://schemas.microsoft.com/office/spreadsheetml/2010/11/ac" url="https://serviziagcom-my.sharepoint.com/personal/o_ardovino_agcom_it/Documents/Desktop/AGCOM/RA-Otello/RA - 2026/AA_Appendice/"/>
    </mc:Choice>
  </mc:AlternateContent>
  <xr:revisionPtr revIDLastSave="261" documentId="8_{2D76B2BF-5BE1-415E-B2E0-3AE3FB5587FA}" xr6:coauthVersionLast="47" xr6:coauthVersionMax="47" xr10:uidLastSave="{A2E6D512-CEC3-44D2-9083-06BCE2465C9F}"/>
  <bookViews>
    <workbookView xWindow="-110" yWindow="-110" windowWidth="19420" windowHeight="11500" tabRatio="869" xr2:uid="{21A8F148-34D2-4390-B2BE-96841693CDFA}"/>
  </bookViews>
  <sheets>
    <sheet name="Indice" sheetId="155" r:id="rId1"/>
    <sheet name="Note" sheetId="123" r:id="rId2"/>
    <sheet name="A1.1" sheetId="1" r:id="rId3"/>
    <sheet name="A1.2" sheetId="2" r:id="rId4"/>
    <sheet name="A1.3" sheetId="4" r:id="rId5"/>
    <sheet name="A1.4" sheetId="3" r:id="rId6"/>
    <sheet name="A1.5" sheetId="5" r:id="rId7"/>
    <sheet name="A1.6" sheetId="6" r:id="rId8"/>
    <sheet name="A1.7" sheetId="7" r:id="rId9"/>
    <sheet name="A1.8" sheetId="8" r:id="rId10"/>
    <sheet name="A1.9" sheetId="9" r:id="rId11"/>
    <sheet name="A1.10" sheetId="10" r:id="rId12"/>
    <sheet name="A1.11" sheetId="11" r:id="rId13"/>
    <sheet name="A1.12" sheetId="12" r:id="rId14"/>
    <sheet name="A1.13" sheetId="13" r:id="rId15"/>
    <sheet name="A1.14" sheetId="14" r:id="rId16"/>
    <sheet name="A1.15" sheetId="15" r:id="rId17"/>
    <sheet name="A1.16" sheetId="16" r:id="rId18"/>
    <sheet name="A1.17" sheetId="17" r:id="rId19"/>
    <sheet name="A1.18" sheetId="18" r:id="rId20"/>
    <sheet name="A1.19" sheetId="19" r:id="rId21"/>
    <sheet name="A1.20" sheetId="249" r:id="rId22"/>
    <sheet name="A1.21" sheetId="20" r:id="rId23"/>
    <sheet name="A1.22" sheetId="21" r:id="rId24"/>
    <sheet name="A1.23" sheetId="22" r:id="rId25"/>
    <sheet name="A1.24" sheetId="23" r:id="rId26"/>
    <sheet name="A1.25" sheetId="25" r:id="rId27"/>
    <sheet name="A1.26" sheetId="157" r:id="rId28"/>
    <sheet name="A1.27" sheetId="26" r:id="rId29"/>
    <sheet name="A1.28" sheetId="161" r:id="rId30"/>
    <sheet name="A1.29" sheetId="170" r:id="rId31"/>
    <sheet name="A1.30" sheetId="250" r:id="rId32"/>
    <sheet name="A1.31" sheetId="159" r:id="rId33"/>
    <sheet name="A1.32" sheetId="254" r:id="rId34"/>
    <sheet name="A1.33" sheetId="252" r:id="rId35"/>
    <sheet name="A1.34" sheetId="27" r:id="rId36"/>
    <sheet name="A1.35" sheetId="28" r:id="rId37"/>
    <sheet name="A1.36" sheetId="29" r:id="rId38"/>
    <sheet name="A1.37" sheetId="30" r:id="rId39"/>
    <sheet name="A1.38" sheetId="31" r:id="rId40"/>
    <sheet name="A1.39" sheetId="32" r:id="rId41"/>
    <sheet name="A1.40" sheetId="33" r:id="rId42"/>
    <sheet name="A1.41" sheetId="34" r:id="rId43"/>
    <sheet name="A1.42" sheetId="35" r:id="rId44"/>
    <sheet name="A1.43" sheetId="36" r:id="rId45"/>
    <sheet name="A1.44" sheetId="37" r:id="rId46"/>
    <sheet name="A1.45" sheetId="255" r:id="rId47"/>
    <sheet name="A1.46" sheetId="41" r:id="rId48"/>
    <sheet name="A1.47" sheetId="42" r:id="rId49"/>
    <sheet name="A1.48" sheetId="46" r:id="rId50"/>
    <sheet name="A1.49" sheetId="47" r:id="rId51"/>
    <sheet name="A1.50" sheetId="124" r:id="rId52"/>
    <sheet name="A2.1" sheetId="260" r:id="rId53"/>
    <sheet name="A2.2" sheetId="261" r:id="rId54"/>
    <sheet name="A2.3" sheetId="262" r:id="rId55"/>
    <sheet name="A2.4" sheetId="263" r:id="rId56"/>
    <sheet name="A2.5" sheetId="264" r:id="rId57"/>
    <sheet name="A2.6" sheetId="265" r:id="rId58"/>
    <sheet name="A2.7" sheetId="266" r:id="rId59"/>
    <sheet name="A2.8" sheetId="267" r:id="rId60"/>
    <sheet name="A2.9" sheetId="268" r:id="rId61"/>
    <sheet name="A2.10" sheetId="269" r:id="rId62"/>
    <sheet name="A2.11" sheetId="270" r:id="rId63"/>
    <sheet name="A2.12" sheetId="271" r:id="rId64"/>
    <sheet name="A2.13" sheetId="272" r:id="rId65"/>
    <sheet name="A2.14" sheetId="273" r:id="rId66"/>
    <sheet name="A2.15" sheetId="274" r:id="rId67"/>
    <sheet name="A2.16" sheetId="275" r:id="rId68"/>
    <sheet name="A2.17" sheetId="276" r:id="rId69"/>
    <sheet name="A2.18" sheetId="277" r:id="rId70"/>
    <sheet name="A2.19" sheetId="278" r:id="rId71"/>
    <sheet name="A2.20" sheetId="279" r:id="rId72"/>
    <sheet name="A2.21" sheetId="280" r:id="rId73"/>
    <sheet name="A2.22" sheetId="281" r:id="rId74"/>
    <sheet name="A2.23" sheetId="282" r:id="rId75"/>
    <sheet name="A2.24" sheetId="283" r:id="rId76"/>
    <sheet name="A2.25" sheetId="284" r:id="rId77"/>
    <sheet name="A2.26" sheetId="285" r:id="rId78"/>
    <sheet name="A2.27" sheetId="286" r:id="rId79"/>
    <sheet name="A2.28" sheetId="287" r:id="rId80"/>
    <sheet name="A2.29" sheetId="288" r:id="rId81"/>
    <sheet name="A2.30" sheetId="289" r:id="rId82"/>
    <sheet name="A2.31" sheetId="290" r:id="rId83"/>
    <sheet name="A2.32" sheetId="291" r:id="rId84"/>
    <sheet name="A2.33" sheetId="292" r:id="rId85"/>
    <sheet name="A2.34" sheetId="293" r:id="rId86"/>
    <sheet name="A2.35" sheetId="294" r:id="rId87"/>
    <sheet name="A2.36" sheetId="295" r:id="rId88"/>
    <sheet name="A2.37" sheetId="296" r:id="rId89"/>
    <sheet name="A2.38" sheetId="297" r:id="rId90"/>
    <sheet name="A2.39" sheetId="298" r:id="rId91"/>
    <sheet name="A3.1" sheetId="210" r:id="rId92"/>
    <sheet name="A3.2" sheetId="211" r:id="rId93"/>
    <sheet name="A3.3" sheetId="212" r:id="rId94"/>
    <sheet name="A3.4" sheetId="213" r:id="rId95"/>
    <sheet name="A3.5" sheetId="214" r:id="rId96"/>
    <sheet name="A3.6" sheetId="215" r:id="rId97"/>
    <sheet name="A3.7" sheetId="216" r:id="rId98"/>
    <sheet name="A3.8" sheetId="217" r:id="rId99"/>
    <sheet name="A3.9" sheetId="218" r:id="rId100"/>
    <sheet name="A4.1" sheetId="219" r:id="rId101"/>
    <sheet name="A4.2" sheetId="220" r:id="rId102"/>
    <sheet name="A4.3" sheetId="256" r:id="rId103"/>
    <sheet name="A4.4" sheetId="257" r:id="rId104"/>
    <sheet name="A4.5" sheetId="221" r:id="rId105"/>
    <sheet name="A4.6" sheetId="222" r:id="rId106"/>
    <sheet name="A4.7" sheetId="223" r:id="rId107"/>
    <sheet name="A4.8" sheetId="224" r:id="rId108"/>
    <sheet name="A4.9" sheetId="227" r:id="rId109"/>
    <sheet name="A4.10" sheetId="228" r:id="rId110"/>
    <sheet name="A4.11" sheetId="229" r:id="rId111"/>
    <sheet name="A4.12" sheetId="232" r:id="rId112"/>
    <sheet name="A4.13" sheetId="233" r:id="rId113"/>
    <sheet name="A4.14" sheetId="234" r:id="rId114"/>
    <sheet name="A4.15" sheetId="235" r:id="rId115"/>
    <sheet name="A4.16" sheetId="236" r:id="rId116"/>
    <sheet name="A4.17" sheetId="237" r:id="rId117"/>
    <sheet name="A5.1" sheetId="238" r:id="rId118"/>
    <sheet name="A5.2" sheetId="239" r:id="rId119"/>
    <sheet name="A5.3" sheetId="240" r:id="rId120"/>
    <sheet name="A5.4" sheetId="241" r:id="rId121"/>
    <sheet name="A5.5" sheetId="242" r:id="rId122"/>
    <sheet name="A5.6" sheetId="243" r:id="rId123"/>
    <sheet name="A5.7" sheetId="244" r:id="rId124"/>
    <sheet name="A5.8" sheetId="245" r:id="rId125"/>
    <sheet name="A5.9" sheetId="299" r:id="rId126"/>
    <sheet name="A5.10" sheetId="248" r:id="rId127"/>
  </sheets>
  <externalReferences>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__shared_1_0_26" localSheetId="51">+#REF!+#REF!+#REF!+#REF!+#REF!+#REF!</definedName>
    <definedName name="__shared_1_0_26">+#REF!+#REF!+#REF!+#REF!+#REF!+#REF!</definedName>
    <definedName name="__shared_1_0_27" localSheetId="51">+#REF!+#REF!+#REF!+#REF!+#REF!+#REF!</definedName>
    <definedName name="__shared_1_0_27">+#REF!+#REF!+#REF!+#REF!+#REF!+#REF!</definedName>
    <definedName name="__shared_2_0_0" localSheetId="51">SUM(#REF!)</definedName>
    <definedName name="__shared_2_0_0">SUM(#REF!)</definedName>
    <definedName name="__shared_2_0_1" localSheetId="51">SUM(#REF!)</definedName>
    <definedName name="__shared_2_0_1">SUM(#REF!)</definedName>
    <definedName name="__shared_2_0_2" localSheetId="51">SUM(#REF!)</definedName>
    <definedName name="__shared_2_0_2">SUM(#REF!)</definedName>
    <definedName name="__shared_2_0_3" localSheetId="51">+#REF!+#REF!</definedName>
    <definedName name="__shared_2_0_3">+#REF!+#REF!</definedName>
    <definedName name="__shared_2_0_5">SUM(#REF!)</definedName>
    <definedName name="__shared_2_0_6" localSheetId="51">(#REF!-#REF!)/#REF!</definedName>
    <definedName name="__shared_2_0_6">(#REF!-#REF!)/#REF!</definedName>
    <definedName name="__shared_3_0_0">SUM(#REF!)</definedName>
    <definedName name="__shared_4_0_1">#REF!/#REF!</definedName>
    <definedName name="__shared_4_0_2">SUM(#REF!)</definedName>
    <definedName name="__shared_4_0_3" localSheetId="51">+(#REF!-#REF!)/#REF!</definedName>
    <definedName name="__shared_4_0_3">+(#REF!-#REF!)/#REF!</definedName>
    <definedName name="__shared_4_0_5">+(#REF!-#REF!)/#REF!</definedName>
    <definedName name="__shared_5_0_1">#REF!/#REF!</definedName>
    <definedName name="__shared_5_0_2">+#REF!</definedName>
    <definedName name="__shared_5_0_3">+#REF!</definedName>
    <definedName name="__shared_5_0_4">(#REF!-#REF!)/#REF!</definedName>
    <definedName name="__shared_5_0_6">(#REF!-#REF!)/#REF!</definedName>
    <definedName name="__shared_6_0_1">#REF!/#REF!</definedName>
    <definedName name="__shared_6_0_2">(#REF!-#REF!)/#REF!</definedName>
    <definedName name="__shared_6_0_4">(#REF!-#REF!)/#REF!</definedName>
    <definedName name="__shared_8_0_0">#REF!+#REF!+#REF!+#REF!</definedName>
    <definedName name="__shared_8_0_2">(#REF!-#REF!)/#REF!</definedName>
    <definedName name="__shared_8_0_3">(#REF!-#REF!)/#REF!</definedName>
    <definedName name="_1__123Graph_ACHART_1" hidden="1">[1]COVERPG!$B$5:$D$5</definedName>
    <definedName name="_14_TestateOnline_ProvinciaTribunale">#REF!</definedName>
    <definedName name="_2__123Graph_ACHART_2" hidden="1">[1]COVERPG!$B$15:$E$15</definedName>
    <definedName name="_2014dollar">'[2]rank view'!$F$91:$G$123</definedName>
    <definedName name="_2014dollar_">'[2]rank view'!$G$91:$H$123</definedName>
    <definedName name="_2014dollar2">'[2]rank view'!$F$128:$G$160</definedName>
    <definedName name="_2014dollar2_">'[2]rank view'!$G$128:$H$160</definedName>
    <definedName name="_2014dollarabc">'[3]rank view'!$F$91:$G$123</definedName>
    <definedName name="_2014growth">'[2]rank view'!$AT$91:$AU$123</definedName>
    <definedName name="_2014growth_">'[2]rank view'!$AU$91:$AV$123</definedName>
    <definedName name="_2014growth2">'[2]rank view'!$AT$128:$AU$160</definedName>
    <definedName name="_2014growth2_">'[2]rank view'!$AU$128:$AV$160</definedName>
    <definedName name="_2014mn">'[2]rank view'!$Z$91:$AA$123</definedName>
    <definedName name="_2014mn_">'[2]rank view'!$AA$91:$AB$123</definedName>
    <definedName name="_2014mn2">'[2]rank view'!$Z$128:$AA$160</definedName>
    <definedName name="_2014mn2_">'[2]rank view'!$AA$128:$AB$160</definedName>
    <definedName name="_2014pen">'[2]rank view'!$BN$91:$BO$123</definedName>
    <definedName name="_2014pen_">'[2]rank view'!$BO$91:$BP$123</definedName>
    <definedName name="_2014pen2">'[2]rank view'!$BN$128:$BO$160</definedName>
    <definedName name="_2014pen2_">'[2]rank view'!$BO$128:$BP$160</definedName>
    <definedName name="_2015dollar">'[2]rank view'!$I$91:$J$123</definedName>
    <definedName name="_2015dollar_">'[2]rank view'!$J$91:$K$123</definedName>
    <definedName name="_2015dollar2">'[2]rank view'!$I$128:$J$160</definedName>
    <definedName name="_2015dollar2_">'[2]rank view'!$J$128:$K$160</definedName>
    <definedName name="_2015growth">'[2]rank view'!$AW$91:$AX$123</definedName>
    <definedName name="_2015growth_">'[2]rank view'!$AX$91:$AY$123</definedName>
    <definedName name="_2015growth2">'[2]rank view'!$AW$128:$AX$160</definedName>
    <definedName name="_2015growth2_">'[2]rank view'!$AX$128:$AY$160</definedName>
    <definedName name="_2015mn">'[2]rank view'!$AC$91:$AD$123</definedName>
    <definedName name="_2015mn_">'[2]rank view'!$AD$91:$AE$123</definedName>
    <definedName name="_2015mn_1">'[4]rank view'!$AC$91:$AD$123</definedName>
    <definedName name="_2015mn2">'[2]rank view'!$AC$128:$AD$160</definedName>
    <definedName name="_2015mn2_">'[2]rank view'!$AD$128:$AE$160</definedName>
    <definedName name="_2015pen">'[2]rank view'!$BQ$91:$BR$123</definedName>
    <definedName name="_2015pen_">'[2]rank view'!$BR$91:$BS$123</definedName>
    <definedName name="_2015pen_1">'[4]rank view'!$BQ$91:$BR$123</definedName>
    <definedName name="_2015pen_2">'[4]rank view'!$BR$91:$BS$123</definedName>
    <definedName name="_2015pen2">'[2]rank view'!$BQ$128:$BR$160</definedName>
    <definedName name="_2015pen2_">'[2]rank view'!$BR$128:$BS$160</definedName>
    <definedName name="_2015pen2_1">'[4]rank view'!$BR$128:$BS$160</definedName>
    <definedName name="_2015pen3">'[4]rank view'!$BQ$128:$BR$160</definedName>
    <definedName name="_2016dollar">'[2]rank view'!$L$91:$M$123</definedName>
    <definedName name="_2016dollar_">'[2]rank view'!$M$91:$N$123</definedName>
    <definedName name="_2016dollar_1">'[4]rank view'!$L$91:$M$123</definedName>
    <definedName name="_2016dollar_2">'[4]rank view'!$M$91:$N$123</definedName>
    <definedName name="_2016dollar2">'[2]rank view'!$L$128:$M$160</definedName>
    <definedName name="_2016dollar2_">'[2]rank view'!$M$128:$N$160</definedName>
    <definedName name="_2016dollar2_1">'[4]rank view'!$L$128:$M$160</definedName>
    <definedName name="_2016dollar2_3">'[4]rank view'!$M$128:$N$160</definedName>
    <definedName name="_2016growth">'[2]rank view'!$AZ$91:$BA$123</definedName>
    <definedName name="_2016growth_">'[2]rank view'!$BA$91:$BB$123</definedName>
    <definedName name="_2016growth_1">'[4]rank view'!$AZ$91:$BA$123</definedName>
    <definedName name="_2016growth2">'[2]rank view'!$AZ$128:$BA$160</definedName>
    <definedName name="_2016growth2_">'[2]rank view'!$BA$128:$BB$160</definedName>
    <definedName name="_2016mn">'[2]rank view'!$AF$91:$AG$123</definedName>
    <definedName name="_2016mn_">'[2]rank view'!$AG$91:$AH$123</definedName>
    <definedName name="_2016mn2">'[2]rank view'!$AF$128:$AG$160</definedName>
    <definedName name="_2016mn2_">'[2]rank view'!$AG$128:$AH$160</definedName>
    <definedName name="_2016pen">'[2]rank view'!$BT$91:$BU$123</definedName>
    <definedName name="_2016pen_">'[2]rank view'!$BU$91:$BV$123</definedName>
    <definedName name="_2016pen2">'[2]rank view'!$BT$128:$BU$160</definedName>
    <definedName name="_2016pen2_">'[2]rank view'!$BU$128:$BV$160</definedName>
    <definedName name="_2017dollar">'[2]rank view'!$O$91:$P$123</definedName>
    <definedName name="_2017dollar_">'[2]rank view'!$P$91:$Q$123</definedName>
    <definedName name="_2017dollar2">'[2]rank view'!$O$128:$P$160</definedName>
    <definedName name="_2017dollar2_">'[2]rank view'!$P$128:$Q$160</definedName>
    <definedName name="_2017growth">'[2]rank view'!$BC$91:$BD$123</definedName>
    <definedName name="_2017growth_">'[2]rank view'!$BD$91:$BE$123</definedName>
    <definedName name="_2017growth2">'[2]rank view'!$BC$128:$BD$160</definedName>
    <definedName name="_2017growth2_">'[2]rank view'!$BD$128:$BE$160</definedName>
    <definedName name="_2017mn">'[2]rank view'!$AI$91:$AJ$123</definedName>
    <definedName name="_2017mn_">'[2]rank view'!$AJ$91:$AK$123</definedName>
    <definedName name="_2017mn2">'[2]rank view'!$AI$128:$AJ$160</definedName>
    <definedName name="_2017mn2_">'[2]rank view'!$AJ$128:$AK$160</definedName>
    <definedName name="_2017pen">'[2]rank view'!$BW$91:$BX$123</definedName>
    <definedName name="_2017pen_">'[2]rank view'!$BX$91:$BY$123</definedName>
    <definedName name="_2017pen2">'[2]rank view'!$BW$128:$BX$160</definedName>
    <definedName name="_2017pen2_">'[2]rank view'!$BX$128:$BY$160</definedName>
    <definedName name="_2018dollar">'[2]rank view'!$R$91:$S$123</definedName>
    <definedName name="_2018dollar_">'[2]rank view'!$S$91:$T$123</definedName>
    <definedName name="_2018dollar2">'[2]rank view'!$R$128:$S$160</definedName>
    <definedName name="_2018dollar2_">'[2]rank view'!$S$128:$T$160</definedName>
    <definedName name="_2018growth">'[2]rank view'!$BF$91:$BG$123</definedName>
    <definedName name="_2018growth_">'[2]rank view'!$BG$91:$BH$123</definedName>
    <definedName name="_2018growth2">'[2]rank view'!$BF$128:$BG$160</definedName>
    <definedName name="_2018growth2_">'[2]rank view'!$BG$128:$BH$160</definedName>
    <definedName name="_2018mn">'[2]rank view'!$AL$91:$AM$123</definedName>
    <definedName name="_2018mn_">'[2]rank view'!$AM$91:$AN$123</definedName>
    <definedName name="_2018mn2">'[2]rank view'!$AL$128:$AM$160</definedName>
    <definedName name="_2018mn2_">'[2]rank view'!$AM$128:$AN$160</definedName>
    <definedName name="_2018pen">'[2]rank view'!$BZ$91:$CA$123</definedName>
    <definedName name="_2018pen_">'[2]rank view'!$CA$91:$CB$123</definedName>
    <definedName name="_2018pen2">'[2]rank view'!$BZ$128:$CA$160</definedName>
    <definedName name="_2018pen2_">'[2]rank view'!$CA$128:$CB$160</definedName>
    <definedName name="_2019dollar">'[2]rank view'!$U$91:$V$123</definedName>
    <definedName name="_2019dollar_">'[2]rank view'!$V$91:$W$123</definedName>
    <definedName name="_2019dollar2">'[2]rank view'!$U$128:$V$160</definedName>
    <definedName name="_2019dollar2_">'[2]rank view'!$V$128:$W$160</definedName>
    <definedName name="_2019growth">'[2]rank view'!$BI$91:$BJ$123</definedName>
    <definedName name="_2019growth_">'[2]rank view'!$BJ$91:$BK$123</definedName>
    <definedName name="_2019growth2">'[2]rank view'!$BI$128:$BJ$160</definedName>
    <definedName name="_2019growth2_">'[2]rank view'!$BJ$128:$BK$160</definedName>
    <definedName name="_2019mn">'[2]rank view'!$AO$91:$AP$123</definedName>
    <definedName name="_2019mn_">'[2]rank view'!$AP$91:$AQ$123</definedName>
    <definedName name="_2019mn2">'[2]rank view'!$AO$128:$AP$160</definedName>
    <definedName name="_2019mn2_">'[2]rank view'!$AP$128:$AQ$160</definedName>
    <definedName name="_2019pen">'[2]rank view'!$CC$91:$CD$123</definedName>
    <definedName name="_2019pen_">'[2]rank view'!$CD$91:$CE$123</definedName>
    <definedName name="_2019pen2">'[2]rank view'!$CC$128:$CD$160</definedName>
    <definedName name="_2019pen2_">'[2]rank view'!$CD$128:$CE$160</definedName>
    <definedName name="_3__123Graph_ACHART_3" hidden="1">[1]COVERPG!$B$15:$E$15</definedName>
    <definedName name="_4__123Graph_BCHART_1" hidden="1">[1]COVERPG!$B$6:$D$6</definedName>
    <definedName name="_5__123Graph_CCHART_1" hidden="1">[1]COVERPG!$B$7:$D$7</definedName>
    <definedName name="_6__123Graph_DCHART_1" hidden="1">[1]COVERPG!$B$8:$D$8</definedName>
    <definedName name="_7__123Graph_XCHART_2" hidden="1">[1]COVERPG!$B$14:$E$14</definedName>
    <definedName name="_8__123Graph_XCHART_3" hidden="1">[1]COVERPG!$B$14:$E$14</definedName>
    <definedName name="_xlnm._FilterDatabase" localSheetId="22" hidden="1">'A1.21'!$A$3:$G$115</definedName>
    <definedName name="_xlnm._FilterDatabase" localSheetId="0" hidden="1">Indice!$A$13:$F$137</definedName>
    <definedName name="_shared_df">#REF!/#REF!</definedName>
    <definedName name="a">'[2]rank view'!$AX$91:$AY$123</definedName>
    <definedName name="ad_spend_dollars">[2]lists!$E$4:$E$8</definedName>
    <definedName name="ad_spend_percentage">[2]lists!$E$9:$E$16</definedName>
    <definedName name="ADV2MAC" localSheetId="51">#REF!</definedName>
    <definedName name="ADV2MAC">#REF!</definedName>
    <definedName name="ae">[5]TV!#REF!</definedName>
    <definedName name="APAC">[6]Map!$AE$4:$AE$5</definedName>
    <definedName name="area_media" localSheetId="51">#REF!</definedName>
    <definedName name="area_media">#REF!</definedName>
    <definedName name="area_media2" localSheetId="51">#REF!</definedName>
    <definedName name="area_media2">#REF!</definedName>
    <definedName name="Area_S" localSheetId="51">#REF!</definedName>
    <definedName name="Area_S">#REF!</definedName>
    <definedName name="_xlnm.Print_Area" localSheetId="20">'A1.19'!$A$1:$L$120</definedName>
    <definedName name="_xlnm.Print_Area" localSheetId="21">'A1.20'!$A$1:$L$120</definedName>
    <definedName name="_xlnm.Print_Area" localSheetId="82">'A2.31'!#REF!</definedName>
    <definedName name="_xlnm.Print_Area" localSheetId="83">'A2.32'!#REF!</definedName>
    <definedName name="_xlnm.Print_Area" localSheetId="120">'A5.4'!$A$1:$E$24</definedName>
    <definedName name="_xlnm.Print_Area">#REF!</definedName>
    <definedName name="as">'[7]rank view'!$M$128:$N$160</definedName>
    <definedName name="AssumptionCategoryChatApps">[8]Map!$AK$4:$AK$6</definedName>
    <definedName name="AssumptionChatApp">[9]Map!$AG$4:$AG$8</definedName>
    <definedName name="Assumptions">[10]Map!$AG$4:$AG$8</definedName>
    <definedName name="Assumptions_1" localSheetId="51">#REF!</definedName>
    <definedName name="Assumptions_1">#REF!</definedName>
    <definedName name="Assumptions_2" localSheetId="51">#REF!</definedName>
    <definedName name="Assumptions_2">#REF!</definedName>
    <definedName name="Assumptions_Category">[11]Map!$AK$4:$AK$6</definedName>
    <definedName name="Assumptions_Change_Note">[11]Map!$AE$4:$AE$5</definedName>
    <definedName name="Assumptions_Chat_NoteChatApps">[8]Map!$AE$4:$AE$5</definedName>
    <definedName name="Assumptions_Month">[11]Map!$AI$4:$AI$15</definedName>
    <definedName name="Assumptions_MonthChatApps">[8]Map!$AI$4:$AI$15</definedName>
    <definedName name="Assumptions_Regions">[11]Map!$AG$4:$AG$32</definedName>
    <definedName name="Assumptions_RegionsChatApps">[8]Map!$AG$4:$AG$32</definedName>
    <definedName name="Assumptions_YearChatApps">[8]Map!$AJ$4:$AJ$14</definedName>
    <definedName name="Assumptions_Years">[12]Map!$AJ$4:$AJ$14</definedName>
    <definedName name="Assumptions_Years2" localSheetId="51">#REF!</definedName>
    <definedName name="Assumptions_Years2">#REF!</definedName>
    <definedName name="AssumptionsandNotes_Category">[13]Map!$AG$4:$AG$8</definedName>
    <definedName name="AssumptionsandNotes_ChangeOrNotes">[14]Map!$AL$4:$AL$5</definedName>
    <definedName name="AssumptionsandNotes_Months">[14]Map!$AJ$4:$AJ$15</definedName>
    <definedName name="AssumptionsandNotes_Regions">[14]Map!$AH$4:$AH$32</definedName>
    <definedName name="AssumptionsandNotes_Years">[15]Map!$AJ$4:$AJ$14</definedName>
    <definedName name="Assumptionsmobile">[16]Map!$AK$4:$AK$10</definedName>
    <definedName name="AssumptionsQ12021" localSheetId="51">#REF!</definedName>
    <definedName name="AssumptionsQ12021">#REF!</definedName>
    <definedName name="base_ns">[17]Configurazione!$C$3</definedName>
    <definedName name="base_pref">[17]Configurazione!$C$2</definedName>
    <definedName name="c_prev">[17]Configurazione!$E$10</definedName>
    <definedName name="c_prev_end">[17]Configurazione!$C$10</definedName>
    <definedName name="c_prev_end_import">[17]Indice!$J$4</definedName>
    <definedName name="c_prev_end_input">[17]Configurazione!$B$18</definedName>
    <definedName name="c_prev_end_text">[17]Configurazione!$G$10</definedName>
    <definedName name="c_prev_import">[17]Configurazione!$E$18</definedName>
    <definedName name="c_prev_label">[17]Configurazione!$I$10</definedName>
    <definedName name="c_prev_start">[17]Configurazione!$D$10</definedName>
    <definedName name="c_prev_start_import">[17]Indice!$H$4</definedName>
    <definedName name="c_prev_start_text">[17]Configurazione!$H$10</definedName>
    <definedName name="c_this">[17]Configurazione!$E$9</definedName>
    <definedName name="c_this_end">[17]Configurazione!$C$9</definedName>
    <definedName name="c_this_end_import">[17]Indice!$J$3</definedName>
    <definedName name="c_this_end_input">[17]Indice!$D$3</definedName>
    <definedName name="c_this_end_text">[17]Configurazione!$G$9</definedName>
    <definedName name="c_this_import">[17]Configurazione!$E$17</definedName>
    <definedName name="c_this_label">[17]Configurazione!$I$9</definedName>
    <definedName name="c_this_prev_import">[17]Configurazione!$F$17</definedName>
    <definedName name="c_this_start">[17]Configurazione!$D$9</definedName>
    <definedName name="c_this_start_import">[17]Indice!$H$3</definedName>
    <definedName name="c_this_start_text">[17]Configurazione!$H$9</definedName>
    <definedName name="cf">[17]Configurazione!$C$14</definedName>
    <definedName name="connected_tv_mn">[2]lists!$W$4:$W$7</definedName>
    <definedName name="connected_tv_percentage">[2]lists!$W$8:$W$20</definedName>
    <definedName name="country">[2]lists!$A$4:$A$36</definedName>
    <definedName name="coupon_users_mn">[2]lists!$Q$4:$Q$8</definedName>
    <definedName name="coupon_users_percentage">[2]lists!$Q$9:$Q$18</definedName>
    <definedName name="d">[6]Map!$AI$4:$AI$15</definedName>
    <definedName name="Date" localSheetId="51">#REF!</definedName>
    <definedName name="Date">#REF!</definedName>
    <definedName name="Dates">'[18]Tablet and iPad'!$F$7:$P$7</definedName>
    <definedName name="dates_metric">[2]lists!$AE$4:$AE$11</definedName>
    <definedName name="dates_rank">[2]lists!$AG$4:$AG$10</definedName>
    <definedName name="dates_ww">[2]lists!$AF$4:$AF$9</definedName>
    <definedName name="DatesChatApps" localSheetId="51">#REF!</definedName>
    <definedName name="DatesChatApps">#REF!</definedName>
    <definedName name="Diffusione2016" localSheetId="51">#REF!</definedName>
    <definedName name="Diffusione2016">#REF!</definedName>
    <definedName name="digital_travel_dollars">[2]lists!$S$4:$S$7</definedName>
    <definedName name="digital_travel_percentage">[2]lists!$S$8:$S$12</definedName>
    <definedName name="dollars">[2]lists!$Y$4:$Y$19</definedName>
    <definedName name="e">'[19]rank view'!$AT$91:$AU$123</definedName>
    <definedName name="FGT" localSheetId="51">#REF!</definedName>
    <definedName name="FGT">#REF!</definedName>
    <definedName name="fonteprincipale" localSheetId="51">#REF!</definedName>
    <definedName name="fonteprincipale">#REF!</definedName>
    <definedName name="Genres">'[20]Foglio 1'!$A$2:$A$14</definedName>
    <definedName name="growth">[2]lists!$AB$4:$AB$51</definedName>
    <definedName name="Growth_2007">[21]Portals!#REF!</definedName>
    <definedName name="Hello">[22]Map!$AJ$4:$AJ$14</definedName>
    <definedName name="I" localSheetId="51">#REF!</definedName>
    <definedName name="I">#REF!</definedName>
    <definedName name="IESnoSICPivotTabellone2017" localSheetId="51">#REF!</definedName>
    <definedName name="IESnoSICPivotTabellone2017">#REF!</definedName>
    <definedName name="internet_usage_mn">[2]lists!$G$4:$G$8</definedName>
    <definedName name="internet_usage_percentage">[2]lists!$G$9:$G$18</definedName>
    <definedName name="Lil">'[23]Market Indicators'!$A:$A</definedName>
    <definedName name="Market">'[10]Market Indicators'!$D$1:$N$1</definedName>
    <definedName name="Market_1" localSheetId="51">#REF!</definedName>
    <definedName name="Market_1">#REF!</definedName>
    <definedName name="Market_Indicators_Code">'[13]Market Indicators'!$A:$A</definedName>
    <definedName name="Market_Indicators_Code2" localSheetId="51">#REF!</definedName>
    <definedName name="Market_Indicators_Code2">#REF!</definedName>
    <definedName name="Market_Indicators_Data">'[13]Market Indicators'!$D:$N</definedName>
    <definedName name="Market_Indicators_Data2" localSheetId="51">#REF!</definedName>
    <definedName name="Market_Indicators_Data2">#REF!</definedName>
    <definedName name="Market_Indicators_Date">'[13]Market Indicators'!$D$1:$N$1</definedName>
    <definedName name="Market_Indicators_Date2" localSheetId="51">#REF!</definedName>
    <definedName name="Market_Indicators_Date2">#REF!</definedName>
    <definedName name="Market_Indicators_DateChatApps">'[24]Market Indicators'!$D$1:$N$1</definedName>
    <definedName name="MarketChatApps">'[9]Market Indicators'!$D$1:$N$1</definedName>
    <definedName name="mic">'[25]Market Indicators'!$A:$A</definedName>
    <definedName name="MID">'[26]Market Indicators'!$D$1:$N$1</definedName>
    <definedName name="midd">'[25]Market Indicators'!$D$1:$N$1</definedName>
    <definedName name="MISE_Query_FSMA_TV_COMMERCIALI_2018" localSheetId="51">#REF!</definedName>
    <definedName name="MISE_Query_FSMA_TV_COMMERCIALI_2018">#REF!</definedName>
    <definedName name="MISE_Query_Radio_emittenti_attive_2019_Societa_Capitali" localSheetId="51">#REF!</definedName>
    <definedName name="MISE_Query_Radio_emittenti_attive_2019_Societa_Capitali">#REF!</definedName>
    <definedName name="mn_mins">[2]lists!$Z$4:$Z$35</definedName>
    <definedName name="mobile_payments_dollars">[2]lists!$U$4:$U$8</definedName>
    <definedName name="mobile_payments_mn">[2]lists!$U$9</definedName>
    <definedName name="mobile_payments_percentage">[2]lists!$U$10:$U$22</definedName>
    <definedName name="mobile_usage_mn">[2]lists!$I$4:$I$6</definedName>
    <definedName name="mobile_usage_percentage">[2]lists!$I$7:$I$15</definedName>
    <definedName name="NewAssumptions" localSheetId="51">#REF!</definedName>
    <definedName name="NewAssumptions">#REF!</definedName>
    <definedName name="ns">[17]Configurazione!$C$5</definedName>
    <definedName name="other">[15]Map!$AK$4:$AK$7</definedName>
    <definedName name="ott">'[7]rank view'!$BC$91:$BD$123</definedName>
    <definedName name="p" localSheetId="51">+#REF!+#REF!+#REF!+#REF!+#REF!+#REF!</definedName>
    <definedName name="p">+#REF!+#REF!+#REF!+#REF!+#REF!+#REF!</definedName>
    <definedName name="penetration">[2]lists!$AC$4:$AC$57</definedName>
    <definedName name="percentage">[2]lists!$AA$4:$AA$105</definedName>
    <definedName name="PIVOT_8_FornitoriServiziMediaAudiovisivi_RegionisuRicavi" localSheetId="51">#REF!</definedName>
    <definedName name="PIVOT_8_FornitoriServiziMediaAudiovisivi_RegionisuRicavi">#REF!</definedName>
    <definedName name="PIVOT_8_FornitoriServiziMediaAudiovisivi_RicavisuRegione" localSheetId="51">#REF!</definedName>
    <definedName name="PIVOT_8_FornitoriServiziMediaAudiovisivi_RicavisuRegione">#REF!</definedName>
    <definedName name="PIVOT_9_Radio_RegionisuRicavi" localSheetId="51">#REF!</definedName>
    <definedName name="PIVOT_9_Radio_RegionisuRicavi">#REF!</definedName>
    <definedName name="PIVOT_9_Radio_RicavisuRegioni">#REF!</definedName>
    <definedName name="PIVOTConcessionarieRicavisuRegione">#REF!</definedName>
    <definedName name="PIVOTQuotidianiRicavisuRegione">#REF!</definedName>
    <definedName name="PIVOTRadioLocaliRegionesuRicavi">#REF!</definedName>
    <definedName name="PIVOTRadioLocaliRicavisuRegione">#REF!</definedName>
    <definedName name="PIVOTTVLocaliRegionesuRicavi">#REF!</definedName>
    <definedName name="PIVOTTVLocaliRicavisuRegione">#REF!</definedName>
    <definedName name="pref">[17]Configurazione!$C$4</definedName>
    <definedName name="Print_Area" localSheetId="51">'A1.50'!$A$2:$J$2</definedName>
    <definedName name="Print_Area" localSheetId="90">'A2.39'!$A$2:$I$2</definedName>
    <definedName name="Print_Area" localSheetId="99">'A3.9'!$A$2:$I$2</definedName>
    <definedName name="Print_Area" localSheetId="116">'A4.17'!$A$2:$I$2</definedName>
    <definedName name="prova" localSheetId="51">#REF!</definedName>
    <definedName name="prova" localSheetId="54">#REF!</definedName>
    <definedName name="prova" localSheetId="99">#REF!</definedName>
    <definedName name="prova" localSheetId="114">#REF!</definedName>
    <definedName name="prova" localSheetId="115">#REF!</definedName>
    <definedName name="prova" localSheetId="116">#REF!</definedName>
    <definedName name="prova">#REF!</definedName>
    <definedName name="Pubblicità2004_2015" localSheetId="51">#REF!</definedName>
    <definedName name="Pubblicità2004_2015">#REF!</definedName>
    <definedName name="PVT">#REF!</definedName>
    <definedName name="q">'[2]rank view'!$AX$128:$AY$160</definedName>
    <definedName name="QueryCostituzioneAttivitàQuotidianiSoggetti">#REF!</definedName>
    <definedName name="QueryDatiAnni20102016">#REF!</definedName>
    <definedName name="QueryGruppiEditoriali">#REF!</definedName>
    <definedName name="QueryInternetColorito070416">#REF!</definedName>
    <definedName name="QueryNonRispondenti2019" localSheetId="51">#REF!</definedName>
    <definedName name="QueryNonRispondenti2019" localSheetId="54">#REF!</definedName>
    <definedName name="QueryNonRispondenti2019" localSheetId="99">#REF!</definedName>
    <definedName name="QueryNonRispondenti2019" localSheetId="114">#REF!</definedName>
    <definedName name="QueryNonRispondenti2019" localSheetId="115">#REF!</definedName>
    <definedName name="QueryNonRispondenti2019" localSheetId="116">#REF!</definedName>
    <definedName name="QueryNonRispondenti2019">#REF!</definedName>
    <definedName name="QueryProspetto2">#REF!</definedName>
    <definedName name="QueryProspetto3">#REF!</definedName>
    <definedName name="QueryProspetto4">#REF!</definedName>
    <definedName name="QueryProspetto5">#REF!</definedName>
    <definedName name="QueryRicavi">#REF!</definedName>
    <definedName name="QueryRicaviConRepertorio" localSheetId="51">#REF!</definedName>
    <definedName name="QueryRicaviConRepertorio" localSheetId="54">#REF!</definedName>
    <definedName name="QueryRicaviConRepertorio" localSheetId="99">#REF!</definedName>
    <definedName name="QueryRicaviConRepertorio" localSheetId="114">#REF!</definedName>
    <definedName name="QueryRicaviConRepertorio" localSheetId="115">#REF!</definedName>
    <definedName name="QueryRicaviConRepertorio" localSheetId="116">#REF!</definedName>
    <definedName name="QueryRicaviConRepertorio">#REF!</definedName>
    <definedName name="QuerySICIESnoSIC20122016_CI">#REF!</definedName>
    <definedName name="QueryTestate2019_ParametroGruppi">#REF!</definedName>
    <definedName name="QueryTestate2019_ParametroGruppi1">#REF!</definedName>
    <definedName name="QueryTirature2017">#REF!</definedName>
    <definedName name="RAPivotTabellone2020">#REF!</definedName>
    <definedName name="retail_ecomm_dollars">[2]lists!$O$4:$O$5</definedName>
    <definedName name="retail_ecomm_mn">[2]lists!$O$6</definedName>
    <definedName name="ricavi" localSheetId="51">#REF!</definedName>
    <definedName name="ricavi">#REF!</definedName>
    <definedName name="RicaviRepertorio" localSheetId="51">#REF!</definedName>
    <definedName name="RicaviRepertorio">#REF!</definedName>
    <definedName name="s">[6]Map!$AG$4:$AG$32</definedName>
    <definedName name="schema_ref">[17]Configurazione!$C$6</definedName>
    <definedName name="socioeconomic_data">[2]lists!$C$4:$C$10</definedName>
    <definedName name="Soggetti_Radio_TV_IES_2015_Anno_costituzione" localSheetId="51">#REF!</definedName>
    <definedName name="Soggetti_Radio_TV_IES_2015_Anno_costituzione">#REF!</definedName>
    <definedName name="Tabellone_RA_2020" localSheetId="51">#REF!</definedName>
    <definedName name="Tabellone_RA_2020">#REF!</definedName>
    <definedName name="tablet_usage_mn">[2]lists!$K$4:$K$6</definedName>
    <definedName name="tablet_usage_percentage">[2]lists!$K$7:$K$15</definedName>
    <definedName name="taxoDate">[17]Configurazione!$C$1</definedName>
    <definedName name="Testate_online_provinciaTribunale">#REF!</definedName>
    <definedName name="time_spent_mins">[2]lists!$M$4:$M$11</definedName>
    <definedName name="time_spent_percentage">[2]lists!$M$12:$M$19</definedName>
    <definedName name="tipobil">[17]Configurazione!$E$1</definedName>
    <definedName name="unit">[17]Configurazione!$C$12</definedName>
    <definedName name="US_Share">[21]Portals!#REF!</definedName>
    <definedName name="w">'[19]rank view'!$F$128:$G$160</definedName>
    <definedName name="we">'[19]rank view'!$G$128:$H$160</definedName>
    <definedName name="X">[15]Map!$AE$4:$AE$5</definedName>
    <definedName name="YH" localSheetId="51">#REF!</definedName>
    <definedName name="YH">#REF!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155" l="1"/>
  <c r="C138" i="155"/>
  <c r="C102" i="155"/>
  <c r="C101" i="155"/>
  <c r="C100" i="155"/>
  <c r="C99" i="155"/>
  <c r="C98" i="155"/>
  <c r="C97" i="155"/>
  <c r="C96" i="155"/>
  <c r="C95" i="155"/>
  <c r="C94" i="155"/>
  <c r="C93" i="155"/>
  <c r="C92" i="155"/>
  <c r="C91" i="155"/>
  <c r="C90" i="155"/>
  <c r="C89" i="155"/>
  <c r="C88" i="155"/>
  <c r="C87" i="155"/>
  <c r="C86" i="155"/>
  <c r="C85" i="155"/>
  <c r="C84" i="155"/>
  <c r="C83" i="155"/>
  <c r="C82" i="155"/>
  <c r="C81" i="155"/>
  <c r="C80" i="155"/>
  <c r="C79" i="155"/>
  <c r="C78" i="155"/>
  <c r="C77" i="155"/>
  <c r="C76" i="155"/>
  <c r="C75" i="155"/>
  <c r="C74" i="155"/>
  <c r="C73" i="155"/>
  <c r="C72" i="155"/>
  <c r="C71" i="155"/>
  <c r="C70" i="155"/>
  <c r="C69" i="155"/>
  <c r="C68" i="155"/>
  <c r="C67" i="155"/>
  <c r="C66" i="155"/>
  <c r="C65" i="155"/>
  <c r="C64" i="155"/>
  <c r="G22" i="269"/>
  <c r="G21" i="269"/>
  <c r="G20" i="269"/>
  <c r="G19" i="269"/>
  <c r="G18" i="269"/>
  <c r="G17" i="269"/>
  <c r="C115" i="155"/>
  <c r="C114" i="155"/>
  <c r="C58" i="155" l="1"/>
  <c r="C45" i="155"/>
  <c r="C46" i="155"/>
  <c r="C43" i="155"/>
  <c r="C33" i="155"/>
  <c r="C136" i="155" l="1"/>
  <c r="C135" i="155"/>
  <c r="C134" i="155"/>
  <c r="C133" i="155"/>
  <c r="C132" i="155"/>
  <c r="C131" i="155"/>
  <c r="C130" i="155"/>
  <c r="C129" i="155"/>
  <c r="C128" i="155"/>
  <c r="C127" i="155"/>
  <c r="C126" i="155"/>
  <c r="C125" i="155"/>
  <c r="C124" i="155"/>
  <c r="C123" i="155"/>
  <c r="C122" i="155"/>
  <c r="C121" i="155"/>
  <c r="C120" i="155"/>
  <c r="C119" i="155"/>
  <c r="C118" i="155"/>
  <c r="C117" i="155"/>
  <c r="C116" i="155"/>
  <c r="C113" i="155"/>
  <c r="C112" i="155"/>
  <c r="C111" i="155"/>
  <c r="C110" i="155"/>
  <c r="C109" i="155"/>
  <c r="C108" i="155"/>
  <c r="C107" i="155"/>
  <c r="C106" i="155"/>
  <c r="C104" i="155"/>
  <c r="C103" i="155"/>
  <c r="C105" i="155"/>
  <c r="C47" i="155" l="1"/>
  <c r="C42" i="155"/>
  <c r="B15" i="13" l="1"/>
  <c r="C63" i="155" l="1"/>
  <c r="C62" i="155"/>
  <c r="C61" i="155"/>
  <c r="C60" i="155"/>
  <c r="C59" i="155"/>
  <c r="C57" i="155"/>
  <c r="C56" i="155"/>
  <c r="C55" i="155"/>
  <c r="C54" i="155"/>
  <c r="C53" i="155"/>
  <c r="C52" i="155"/>
  <c r="C51" i="155"/>
  <c r="C50" i="155"/>
  <c r="C49" i="155"/>
  <c r="C48" i="155"/>
  <c r="C44" i="155"/>
  <c r="C41" i="155"/>
  <c r="C39" i="155"/>
  <c r="C38" i="155"/>
  <c r="B13" i="9"/>
  <c r="C40" i="155" l="1"/>
  <c r="C37" i="155"/>
  <c r="C36" i="155"/>
  <c r="C35" i="155"/>
  <c r="C34" i="155"/>
  <c r="C32" i="155"/>
  <c r="C31" i="155"/>
  <c r="C30" i="155"/>
  <c r="C29" i="155"/>
  <c r="C28" i="155"/>
  <c r="C27" i="155"/>
  <c r="C26" i="155"/>
  <c r="C25" i="155"/>
  <c r="C24" i="155"/>
  <c r="C23" i="155"/>
  <c r="C22" i="155"/>
  <c r="C21" i="155"/>
  <c r="C20" i="155"/>
  <c r="C19" i="155"/>
  <c r="C18" i="155"/>
  <c r="C17" i="155"/>
  <c r="C16" i="155"/>
  <c r="C15" i="155"/>
  <c r="C14" i="15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34E5EB6-C05B-4B99-9981-DB19F8CDA40A}" keepAlive="1" name="Query - Tabella2" description="Connessione alla query 'Tabella2' nella cartella di lavoro." type="5" refreshedVersion="8" background="1" saveData="1">
    <dbPr connection="Provider=Microsoft.Mashup.OleDb.1;Data Source=$Workbook$;Location=Tabella2;Extended Properties=&quot;&quot;" command="SELECT * FROM [Tabella2]"/>
  </connection>
  <connection id="2" xr16:uid="{13212FED-BE88-4546-B726-C6E4B29B1A63}" keepAlive="1" name="Query - Tabella2 (2)" description="Connessione alla query 'Tabella2 (2)' nella cartella di lavoro." type="5" refreshedVersion="8" background="1" saveData="1">
    <dbPr connection="Provider=Microsoft.Mashup.OleDb.1;Data Source=$Workbook$;Location=&quot;Tabella2 (2)&quot;;Extended Properties=&quot;&quot;" command="SELECT * FROM [Tabella2 (2)]"/>
  </connection>
</connections>
</file>

<file path=xl/sharedStrings.xml><?xml version="1.0" encoding="utf-8"?>
<sst xmlns="http://schemas.openxmlformats.org/spreadsheetml/2006/main" count="4126" uniqueCount="1981">
  <si>
    <t>(in miliardi di €)</t>
  </si>
  <si>
    <t>Var. %</t>
  </si>
  <si>
    <t>Prodotto interno lordo</t>
  </si>
  <si>
    <t>Spesa complessiva delle famiglie</t>
  </si>
  <si>
    <t>Spesa in servizi delle famiglie</t>
  </si>
  <si>
    <t>(miliardi di €)</t>
  </si>
  <si>
    <t>Variazione %</t>
  </si>
  <si>
    <t>Rete fissa</t>
  </si>
  <si>
    <t>Rete mobile</t>
  </si>
  <si>
    <t>Totale</t>
  </si>
  <si>
    <t>Fonte: elaborazioni e stime AGCOM su dati aziendali</t>
  </si>
  <si>
    <t>(in %)</t>
  </si>
  <si>
    <t>Ricavi (Servizi complessivi Tlc / PIL)</t>
  </si>
  <si>
    <t>Famiglie (Spesa Tlc / Spesa complessiva)</t>
  </si>
  <si>
    <t>Famiglie (Spesa Tlc / Spesa in servizi)</t>
  </si>
  <si>
    <t>Investimenti (Tlc / Investimenti complessivi)</t>
  </si>
  <si>
    <t>Fonte: elaborazioni e stime AGCOM su dati aziendali e ISTAT</t>
  </si>
  <si>
    <t>(anno base 2010 = 100)</t>
  </si>
  <si>
    <t>Indice generale</t>
  </si>
  <si>
    <t>Fonte: elaborazioni AGCOM su dati ISTAT</t>
  </si>
  <si>
    <t xml:space="preserve"> - Residenziale</t>
  </si>
  <si>
    <t xml:space="preserve"> - Affari</t>
  </si>
  <si>
    <t>Rete fissa e mobile</t>
  </si>
  <si>
    <t>TIM</t>
  </si>
  <si>
    <t>Iliad</t>
  </si>
  <si>
    <t>PostePay</t>
  </si>
  <si>
    <t>Altri</t>
  </si>
  <si>
    <t>Voce</t>
  </si>
  <si>
    <t>Dati</t>
  </si>
  <si>
    <t>Altro</t>
  </si>
  <si>
    <t>Volumi medi annui in %</t>
  </si>
  <si>
    <t>Ricavi in %</t>
  </si>
  <si>
    <t>Ricavi mensili per linea broadband e ultrabroadband in €</t>
  </si>
  <si>
    <t>Media</t>
  </si>
  <si>
    <t>Differenza in p. p.</t>
  </si>
  <si>
    <t>FTTC</t>
  </si>
  <si>
    <t>DSL</t>
  </si>
  <si>
    <t>FTTH</t>
  </si>
  <si>
    <t>FWA</t>
  </si>
  <si>
    <t>Dicembre 2021</t>
  </si>
  <si>
    <t>Tim</t>
  </si>
  <si>
    <t>Wind Tre</t>
  </si>
  <si>
    <t>(in % delle linee complessive di rete fissa)</t>
  </si>
  <si>
    <t xml:space="preserve">Linee broadband </t>
  </si>
  <si>
    <t xml:space="preserve">Linee FTTC-FTTH </t>
  </si>
  <si>
    <t>Traffico dati (Petabyte)</t>
  </si>
  <si>
    <t>Traffico unitario mensile (GB/Mese)</t>
  </si>
  <si>
    <t>(in % delle famiglie)</t>
  </si>
  <si>
    <t>Isernia</t>
  </si>
  <si>
    <t>Potenza</t>
  </si>
  <si>
    <t>Trento</t>
  </si>
  <si>
    <t>Nuoro</t>
  </si>
  <si>
    <t>Benevento</t>
  </si>
  <si>
    <t>Barletta-Andria-Trani</t>
  </si>
  <si>
    <t>Firenze</t>
  </si>
  <si>
    <t>Sud Sardegna</t>
  </si>
  <si>
    <t>Trapani</t>
  </si>
  <si>
    <t>Piacenza</t>
  </si>
  <si>
    <t>Biella</t>
  </si>
  <si>
    <t>Massa Carrara</t>
  </si>
  <si>
    <t>Bari</t>
  </si>
  <si>
    <t>Oristano</t>
  </si>
  <si>
    <t>Ravenna</t>
  </si>
  <si>
    <t>Treviso</t>
  </si>
  <si>
    <t>Prato</t>
  </si>
  <si>
    <t>Campobasso</t>
  </si>
  <si>
    <t>Crotone</t>
  </si>
  <si>
    <t>Novara</t>
  </si>
  <si>
    <t>L'Aquila</t>
  </si>
  <si>
    <t>Bolzano-Bozen</t>
  </si>
  <si>
    <t>Cremona</t>
  </si>
  <si>
    <t>Cagliari</t>
  </si>
  <si>
    <t>Asti</t>
  </si>
  <si>
    <t>Rieti</t>
  </si>
  <si>
    <t>Cuneo</t>
  </si>
  <si>
    <t>Lecce</t>
  </si>
  <si>
    <t>Roma</t>
  </si>
  <si>
    <t>Vibo Valentia</t>
  </si>
  <si>
    <t>Arezzo</t>
  </si>
  <si>
    <t>Enna</t>
  </si>
  <si>
    <t>Foggia</t>
  </si>
  <si>
    <t>Milano</t>
  </si>
  <si>
    <t>Caltanissetta</t>
  </si>
  <si>
    <t>Pordenone</t>
  </si>
  <si>
    <t>Belluno</t>
  </si>
  <si>
    <t>Padova</t>
  </si>
  <si>
    <t>Napoli</t>
  </si>
  <si>
    <t>Cosenza</t>
  </si>
  <si>
    <t>Avellino</t>
  </si>
  <si>
    <t>Agrigento</t>
  </si>
  <si>
    <t>Pescara</t>
  </si>
  <si>
    <t>Aosta</t>
  </si>
  <si>
    <t>Mantova</t>
  </si>
  <si>
    <t>Rovigo</t>
  </si>
  <si>
    <t>Venezia</t>
  </si>
  <si>
    <t>Sassari</t>
  </si>
  <si>
    <t>Gorizia</t>
  </si>
  <si>
    <t>Ragusa</t>
  </si>
  <si>
    <t>Verona</t>
  </si>
  <si>
    <t>Matera</t>
  </si>
  <si>
    <t>Torino</t>
  </si>
  <si>
    <t>Imperia</t>
  </si>
  <si>
    <t>Siena</t>
  </si>
  <si>
    <t>Latina</t>
  </si>
  <si>
    <t>Perugia</t>
  </si>
  <si>
    <t>Pistoia</t>
  </si>
  <si>
    <t>Frosinone</t>
  </si>
  <si>
    <t>Pavia</t>
  </si>
  <si>
    <t>Catanzaro</t>
  </si>
  <si>
    <t>Bergamo</t>
  </si>
  <si>
    <t>Reggio Emilia</t>
  </si>
  <si>
    <t>Vercelli</t>
  </si>
  <si>
    <t>Pesaro e Urbino</t>
  </si>
  <si>
    <t>Reggio Calabria</t>
  </si>
  <si>
    <t>Parma</t>
  </si>
  <si>
    <t>Fermo</t>
  </si>
  <si>
    <t>Monza e della Brianza</t>
  </si>
  <si>
    <t>Ancona</t>
  </si>
  <si>
    <t>Vicenza</t>
  </si>
  <si>
    <t>Livorno</t>
  </si>
  <si>
    <t>Sondrio</t>
  </si>
  <si>
    <t>Siracusa</t>
  </si>
  <si>
    <t>Brindisi</t>
  </si>
  <si>
    <t>Genova</t>
  </si>
  <si>
    <t>Lodi</t>
  </si>
  <si>
    <t>Brescia</t>
  </si>
  <si>
    <t>Viterbo</t>
  </si>
  <si>
    <t>Caserta</t>
  </si>
  <si>
    <t>Salerno</t>
  </si>
  <si>
    <t>Modena</t>
  </si>
  <si>
    <t>Alessandria</t>
  </si>
  <si>
    <t>Rimini</t>
  </si>
  <si>
    <t>Lecco</t>
  </si>
  <si>
    <t>Udine</t>
  </si>
  <si>
    <t>Palermo</t>
  </si>
  <si>
    <t>Teramo</t>
  </si>
  <si>
    <t>Trieste</t>
  </si>
  <si>
    <t>Taranto</t>
  </si>
  <si>
    <t>La Spezia</t>
  </si>
  <si>
    <t>Chieti</t>
  </si>
  <si>
    <t>Pisa</t>
  </si>
  <si>
    <t>Messina</t>
  </si>
  <si>
    <t>Lucca</t>
  </si>
  <si>
    <t>Catania</t>
  </si>
  <si>
    <t>Bologna</t>
  </si>
  <si>
    <t>Ascoli Piceno</t>
  </si>
  <si>
    <t>Como</t>
  </si>
  <si>
    <t>Terni</t>
  </si>
  <si>
    <t>Varese</t>
  </si>
  <si>
    <t>Macerata</t>
  </si>
  <si>
    <t>Grosseto</t>
  </si>
  <si>
    <t>Ferrara</t>
  </si>
  <si>
    <t>Savona</t>
  </si>
  <si>
    <t>Macroregione</t>
  </si>
  <si>
    <t>Regione</t>
  </si>
  <si>
    <t>FTTP</t>
  </si>
  <si>
    <t>ITG14</t>
  </si>
  <si>
    <t>Isole</t>
  </si>
  <si>
    <t xml:space="preserve">Sicilia                               </t>
  </si>
  <si>
    <t>ITC18</t>
  </si>
  <si>
    <t>NO</t>
  </si>
  <si>
    <t>Piemonte</t>
  </si>
  <si>
    <t>ITI32</t>
  </si>
  <si>
    <t>CE</t>
  </si>
  <si>
    <t xml:space="preserve">Marche                                </t>
  </si>
  <si>
    <t>ITC20</t>
  </si>
  <si>
    <t>Valle d'Aosta</t>
  </si>
  <si>
    <t>ITI18</t>
  </si>
  <si>
    <t xml:space="preserve">Toscana                               </t>
  </si>
  <si>
    <t>ITI34</t>
  </si>
  <si>
    <t>ITC17</t>
  </si>
  <si>
    <t>ITF34</t>
  </si>
  <si>
    <t>Sud</t>
  </si>
  <si>
    <t xml:space="preserve">Campania                              </t>
  </si>
  <si>
    <t>ITF47</t>
  </si>
  <si>
    <t xml:space="preserve">Puglia                                </t>
  </si>
  <si>
    <t>ITF48</t>
  </si>
  <si>
    <t>ITH33</t>
  </si>
  <si>
    <t>NE</t>
  </si>
  <si>
    <t xml:space="preserve">Veneto                                </t>
  </si>
  <si>
    <t>ITF32</t>
  </si>
  <si>
    <t>ITC46</t>
  </si>
  <si>
    <t xml:space="preserve">Lombardia                             </t>
  </si>
  <si>
    <t>ITC13</t>
  </si>
  <si>
    <t>ITH55</t>
  </si>
  <si>
    <t xml:space="preserve">Emilia-Romagna                        </t>
  </si>
  <si>
    <t>ITH10</t>
  </si>
  <si>
    <t xml:space="preserve">Trentino-Alto Adige                   </t>
  </si>
  <si>
    <t>ITC47</t>
  </si>
  <si>
    <t>ITF44</t>
  </si>
  <si>
    <t>ITG2F</t>
  </si>
  <si>
    <t xml:space="preserve">Sardegna                              </t>
  </si>
  <si>
    <t>ITG15</t>
  </si>
  <si>
    <t>ITF22</t>
  </si>
  <si>
    <t xml:space="preserve">Molise                                </t>
  </si>
  <si>
    <t>ITF31</t>
  </si>
  <si>
    <t>ITG17</t>
  </si>
  <si>
    <t>ITF63</t>
  </si>
  <si>
    <t xml:space="preserve">Calabria                              </t>
  </si>
  <si>
    <t>ITF14</t>
  </si>
  <si>
    <t xml:space="preserve">Abruzzo                               </t>
  </si>
  <si>
    <t>ITC42</t>
  </si>
  <si>
    <t>ITF61</t>
  </si>
  <si>
    <t>ITC4A</t>
  </si>
  <si>
    <t>ITF62</t>
  </si>
  <si>
    <t>ITC16</t>
  </si>
  <si>
    <t>ITG16</t>
  </si>
  <si>
    <t>ITI35</t>
  </si>
  <si>
    <t>ITH56</t>
  </si>
  <si>
    <t>ITI14</t>
  </si>
  <si>
    <t>ITF46</t>
  </si>
  <si>
    <t>ITH58</t>
  </si>
  <si>
    <t>ITI45</t>
  </si>
  <si>
    <t xml:space="preserve">Lazio                                 </t>
  </si>
  <si>
    <t>ITC33</t>
  </si>
  <si>
    <t xml:space="preserve">Liguria                               </t>
  </si>
  <si>
    <t>ITH43</t>
  </si>
  <si>
    <t xml:space="preserve">Friuli-Venezia Giulia                 </t>
  </si>
  <si>
    <t>ITI1A</t>
  </si>
  <si>
    <t>ITC31</t>
  </si>
  <si>
    <t>ITF21</t>
  </si>
  <si>
    <t>ITF11</t>
  </si>
  <si>
    <t>ITC34</t>
  </si>
  <si>
    <t>ITI44</t>
  </si>
  <si>
    <t>ITF45</t>
  </si>
  <si>
    <t>ITC43</t>
  </si>
  <si>
    <t>ITI16</t>
  </si>
  <si>
    <t>ITC49</t>
  </si>
  <si>
    <t>ITI12</t>
  </si>
  <si>
    <t>ITI33</t>
  </si>
  <si>
    <t>ITC4B</t>
  </si>
  <si>
    <t>ITI11</t>
  </si>
  <si>
    <t>ITF52</t>
  </si>
  <si>
    <t xml:space="preserve">Basilicata                            </t>
  </si>
  <si>
    <t>ITG13</t>
  </si>
  <si>
    <t>ITC4C</t>
  </si>
  <si>
    <t>ITH54</t>
  </si>
  <si>
    <t>ITC4D</t>
  </si>
  <si>
    <t>ITF33</t>
  </si>
  <si>
    <t>ITC15</t>
  </si>
  <si>
    <t>ITG2E</t>
  </si>
  <si>
    <t>ITG2G</t>
  </si>
  <si>
    <t>ITH36</t>
  </si>
  <si>
    <t>ITG12</t>
  </si>
  <si>
    <t>ITH52</t>
  </si>
  <si>
    <t>ITC48</t>
  </si>
  <si>
    <t>ITI21</t>
  </si>
  <si>
    <t xml:space="preserve">Umbria                                </t>
  </si>
  <si>
    <t>ITI31</t>
  </si>
  <si>
    <t>ITF13</t>
  </si>
  <si>
    <t>ITH51</t>
  </si>
  <si>
    <t>ITI17</t>
  </si>
  <si>
    <t>ITI13</t>
  </si>
  <si>
    <t>ITH41</t>
  </si>
  <si>
    <t>ITF51</t>
  </si>
  <si>
    <t>ITI15</t>
  </si>
  <si>
    <t>ITG18</t>
  </si>
  <si>
    <t>ITH57</t>
  </si>
  <si>
    <t>ITF65</t>
  </si>
  <si>
    <t>ITH53</t>
  </si>
  <si>
    <t>ITI42</t>
  </si>
  <si>
    <t>ITH59</t>
  </si>
  <si>
    <t>ITI43</t>
  </si>
  <si>
    <t>ITH37</t>
  </si>
  <si>
    <t>ITF35</t>
  </si>
  <si>
    <t>ITG2D</t>
  </si>
  <si>
    <t>ITC32</t>
  </si>
  <si>
    <t>ITI19</t>
  </si>
  <si>
    <t>ITG19</t>
  </si>
  <si>
    <t>ITC44</t>
  </si>
  <si>
    <t>ITG2H</t>
  </si>
  <si>
    <t>ITF43</t>
  </si>
  <si>
    <t>ITF12</t>
  </si>
  <si>
    <t>ITI22</t>
  </si>
  <si>
    <t>ITC11</t>
  </si>
  <si>
    <t>ITG11</t>
  </si>
  <si>
    <t>ITH20</t>
  </si>
  <si>
    <t>ITH34</t>
  </si>
  <si>
    <t>ITH44</t>
  </si>
  <si>
    <t>ITH42</t>
  </si>
  <si>
    <t>ITC41</t>
  </si>
  <si>
    <t>ITH35</t>
  </si>
  <si>
    <t>ITC14</t>
  </si>
  <si>
    <t>ITC12</t>
  </si>
  <si>
    <t>ITH31</t>
  </si>
  <si>
    <t>ITF64</t>
  </si>
  <si>
    <t>ITH32</t>
  </si>
  <si>
    <t>ITI41</t>
  </si>
  <si>
    <t>Nota:</t>
  </si>
  <si>
    <t xml:space="preserve">- Elaborazioni dell’Autorità sulla base delle metodologie e delle definizioni previste dalla Commissione Europea nell’ambito della predisposizione dell’indicatore DESI (The Digital Economy and Society Index). </t>
  </si>
  <si>
    <t xml:space="preserve">Fonte: elaborazioni AGCOM </t>
  </si>
  <si>
    <t>Accessi broadband complessivi</t>
  </si>
  <si>
    <t xml:space="preserve"> - di cui VDSL</t>
  </si>
  <si>
    <t xml:space="preserve"> - di cui FTTH</t>
  </si>
  <si>
    <t xml:space="preserve"> - di cui FWA</t>
  </si>
  <si>
    <t>Italia = 100</t>
  </si>
  <si>
    <t>broadband complessive</t>
  </si>
  <si>
    <t>≥30 Mbit/s</t>
  </si>
  <si>
    <t>≥100 Mbit/s</t>
  </si>
  <si>
    <t>Nord-Ovest</t>
  </si>
  <si>
    <t>Nord-Est</t>
  </si>
  <si>
    <t>Centro</t>
  </si>
  <si>
    <t>Province con MAGGIORE diffusione</t>
  </si>
  <si>
    <t>Province con MINORE diffusione</t>
  </si>
  <si>
    <t>Eolo</t>
  </si>
  <si>
    <t>Tiscali</t>
  </si>
  <si>
    <t>Italia</t>
  </si>
  <si>
    <t>Valle D'Aosta</t>
  </si>
  <si>
    <t>Lombardia</t>
  </si>
  <si>
    <t>Trentino Alto Adige</t>
  </si>
  <si>
    <t>Veneto</t>
  </si>
  <si>
    <t>Friuli Venezia Giulia</t>
  </si>
  <si>
    <t>Liguria</t>
  </si>
  <si>
    <t>Emilia Romagna</t>
  </si>
  <si>
    <t>Toscana</t>
  </si>
  <si>
    <t>Umbria</t>
  </si>
  <si>
    <t>Marche</t>
  </si>
  <si>
    <t>Lazio</t>
  </si>
  <si>
    <t>Abruzzo</t>
  </si>
  <si>
    <t>Molise</t>
  </si>
  <si>
    <t>Campania</t>
  </si>
  <si>
    <t>Puglia</t>
  </si>
  <si>
    <t>Basilicata</t>
  </si>
  <si>
    <t>Calabria</t>
  </si>
  <si>
    <t>Sicilia</t>
  </si>
  <si>
    <t>Sardegna</t>
  </si>
  <si>
    <t>Sky</t>
  </si>
  <si>
    <t>BBBell</t>
  </si>
  <si>
    <t>BT Italia</t>
  </si>
  <si>
    <t>UTENZA RESIDENZIALE</t>
  </si>
  <si>
    <t>UTENZA AFFARI</t>
  </si>
  <si>
    <t>Colt</t>
  </si>
  <si>
    <t>Ricavi per TIPOLOGIA di servizi (miliardi di €)</t>
  </si>
  <si>
    <r>
      <t xml:space="preserve">Ricavi da servizi </t>
    </r>
    <r>
      <rPr>
        <b/>
        <sz val="8"/>
        <color rgb="FFFFFFFF"/>
        <rFont val="Trebuchet MS"/>
        <family val="2"/>
      </rPr>
      <t>VOCE per direttrice di traffico (miliardi di €)</t>
    </r>
  </si>
  <si>
    <t>Reti internazionali</t>
  </si>
  <si>
    <r>
      <t xml:space="preserve">Ricavi da servizi </t>
    </r>
    <r>
      <rPr>
        <b/>
        <sz val="8"/>
        <color rgb="FFFFFFFF"/>
        <rFont val="Trebuchet MS"/>
        <family val="2"/>
      </rPr>
      <t>DATI per tipologia (miliardi di €)</t>
    </r>
  </si>
  <si>
    <t>Accesso e navigazione Internet</t>
  </si>
  <si>
    <t>SMS</t>
  </si>
  <si>
    <t>Altri servizi dati</t>
  </si>
  <si>
    <r>
      <rPr>
        <b/>
        <sz val="8"/>
        <color rgb="FFFFFFFF"/>
        <rFont val="Trebuchet MS"/>
        <family val="2"/>
      </rPr>
      <t>ALTRI ricavi (miliardi di €)</t>
    </r>
  </si>
  <si>
    <t>Terminali e altri devices</t>
  </si>
  <si>
    <t>Altri ricavi (*)</t>
  </si>
  <si>
    <t>Totale altro</t>
  </si>
  <si>
    <t>(*) - Ricavi di eterogenea natura non compresi nelle precedenti categorie merceologiche ma rientranti nella voce A1 del bilancio d'esercizio</t>
  </si>
  <si>
    <t>(miliardi di minuti)</t>
  </si>
  <si>
    <t>Altre destinazioni</t>
  </si>
  <si>
    <t>(milioni di sim)</t>
  </si>
  <si>
    <t>Sim che effettuano traffico dati (*)</t>
  </si>
  <si>
    <t>Traffico medio mensile delle SIM che effettuano traffico dati (Gigabit/mese)</t>
  </si>
  <si>
    <t>Traffico unitario mensile (GB)</t>
  </si>
  <si>
    <t>SMS inviati</t>
  </si>
  <si>
    <t>(*) valore pari alla semisomma delle linee che nell'ultimo trimestre dell'anno hanno effettuato traffico dati con il corrispondente valore dell'anno precedente</t>
  </si>
  <si>
    <t>Numero di sim "M2M"</t>
  </si>
  <si>
    <t>"Utilities"</t>
  </si>
  <si>
    <t>"Connected car"</t>
  </si>
  <si>
    <t>"Connected work"</t>
  </si>
  <si>
    <t>"Retail"</t>
  </si>
  <si>
    <t>"Other"</t>
  </si>
  <si>
    <t>Servizi dati</t>
  </si>
  <si>
    <t>Spesa complessiva</t>
  </si>
  <si>
    <t>Servizi voce</t>
  </si>
  <si>
    <t>Terminali e servizi vari</t>
  </si>
  <si>
    <t xml:space="preserve">Ricavi unitari per tipologia di servizi </t>
  </si>
  <si>
    <t>Var %</t>
  </si>
  <si>
    <t>Voce (cent€/minuto)</t>
  </si>
  <si>
    <t>SMS (cent€/messaggio)</t>
  </si>
  <si>
    <t>Traffico dati (€/GB)</t>
  </si>
  <si>
    <t>CoopVoce</t>
  </si>
  <si>
    <t>Lycamobile</t>
  </si>
  <si>
    <t>Ambito</t>
  </si>
  <si>
    <t>Indicatore</t>
  </si>
  <si>
    <t>Descrizione</t>
  </si>
  <si>
    <t>Valore</t>
  </si>
  <si>
    <t>Concorrenzialità</t>
  </si>
  <si>
    <t>Indice di concentrazione</t>
  </si>
  <si>
    <t xml:space="preserve"> Infrastrutture di rete</t>
  </si>
  <si>
    <t>Copertura NGA</t>
  </si>
  <si>
    <r>
      <t>24%</t>
    </r>
    <r>
      <rPr>
        <vertAlign val="superscript"/>
        <sz val="9"/>
        <color theme="1"/>
        <rFont val="Trebuchet MS"/>
        <family val="2"/>
      </rPr>
      <t>(16)</t>
    </r>
  </si>
  <si>
    <r>
      <t>46%</t>
    </r>
    <r>
      <rPr>
        <vertAlign val="superscript"/>
        <sz val="9"/>
        <color theme="1"/>
        <rFont val="Trebuchet MS"/>
        <family val="2"/>
      </rPr>
      <t>(16)</t>
    </r>
  </si>
  <si>
    <r>
      <t>72%</t>
    </r>
    <r>
      <rPr>
        <vertAlign val="superscript"/>
        <sz val="9"/>
        <color indexed="8"/>
        <rFont val="Trebuchet MS"/>
        <family val="2"/>
      </rPr>
      <t>(17)</t>
    </r>
  </si>
  <si>
    <r>
      <t>87%</t>
    </r>
    <r>
      <rPr>
        <vertAlign val="superscript"/>
        <sz val="9"/>
        <color indexed="8"/>
        <rFont val="Trebuchet MS"/>
        <family val="2"/>
      </rPr>
      <t>(18)</t>
    </r>
  </si>
  <si>
    <r>
      <t>90%</t>
    </r>
    <r>
      <rPr>
        <vertAlign val="superscript"/>
        <sz val="9"/>
        <color indexed="8"/>
        <rFont val="Trebuchet MS"/>
        <family val="2"/>
      </rPr>
      <t>(18)</t>
    </r>
  </si>
  <si>
    <r>
      <t>90%</t>
    </r>
    <r>
      <rPr>
        <vertAlign val="superscript"/>
        <sz val="9"/>
        <color theme="1"/>
        <rFont val="Trebuchet MS"/>
        <family val="2"/>
      </rPr>
      <t>(18)</t>
    </r>
  </si>
  <si>
    <t>Penetrazione dei servizi NGA</t>
  </si>
  <si>
    <t>Copertura delle reti mobili</t>
  </si>
  <si>
    <t>Copertura delle reti 4G (% popolazione)</t>
  </si>
  <si>
    <t>Copertura delle reti 5G (% popolazione)</t>
  </si>
  <si>
    <t>Gestione radio spettro</t>
  </si>
  <si>
    <t>Banda assegnata ai servizi di comunicazione elettronica</t>
  </si>
  <si>
    <t>Frequenze assegnate su frequenze disponibili (%)</t>
  </si>
  <si>
    <t>Banda assegnata fino a 6 GHz</t>
  </si>
  <si>
    <t>Banda assegnata al di sopra di 6 GHz</t>
  </si>
  <si>
    <t>Copertura rete radiofonica DAB</t>
  </si>
  <si>
    <t>Bacini pianificati su bacini totali (%)</t>
  </si>
  <si>
    <t>Popolazione bacini pianificati su popolazione totale (%)</t>
  </si>
  <si>
    <t>Utilizzo capacità trasmissiva multiplex nazionali</t>
  </si>
  <si>
    <r>
      <t>Numero di programmi per multiplex</t>
    </r>
    <r>
      <rPr>
        <vertAlign val="superscript"/>
        <sz val="9"/>
        <color theme="1"/>
        <rFont val="Trebuchet MS"/>
        <family val="2"/>
      </rPr>
      <t>(7)</t>
    </r>
  </si>
  <si>
    <t>Qualità dei servizi 4G di accesso a Internet da postazione mobile</t>
  </si>
  <si>
    <r>
      <t>Velocità in</t>
    </r>
    <r>
      <rPr>
        <i/>
        <sz val="9"/>
        <color theme="1"/>
        <rFont val="Trebuchet MS"/>
        <family val="2"/>
      </rPr>
      <t xml:space="preserve"> download</t>
    </r>
    <r>
      <rPr>
        <sz val="9"/>
        <color theme="1"/>
        <rFont val="Trebuchet MS"/>
        <family val="2"/>
      </rPr>
      <t xml:space="preserve"> (Mbps)</t>
    </r>
    <r>
      <rPr>
        <vertAlign val="superscript"/>
        <sz val="9"/>
        <color theme="1"/>
        <rFont val="Trebuchet MS"/>
        <family val="2"/>
      </rPr>
      <t>(10)</t>
    </r>
  </si>
  <si>
    <r>
      <t>68,2</t>
    </r>
    <r>
      <rPr>
        <vertAlign val="superscript"/>
        <sz val="9"/>
        <color theme="1"/>
        <rFont val="Trebuchet MS"/>
        <family val="2"/>
      </rPr>
      <t xml:space="preserve">(19) </t>
    </r>
  </si>
  <si>
    <r>
      <t>77,7</t>
    </r>
    <r>
      <rPr>
        <vertAlign val="superscript"/>
        <sz val="9"/>
        <color theme="1"/>
        <rFont val="Trebuchet MS"/>
        <family val="2"/>
      </rPr>
      <t xml:space="preserve">(19) </t>
    </r>
  </si>
  <si>
    <r>
      <t>60,3</t>
    </r>
    <r>
      <rPr>
        <vertAlign val="superscript"/>
        <sz val="9"/>
        <color theme="1"/>
        <rFont val="Trebuchet MS"/>
        <family val="2"/>
      </rPr>
      <t>(20)</t>
    </r>
  </si>
  <si>
    <r>
      <t>71,4</t>
    </r>
    <r>
      <rPr>
        <vertAlign val="superscript"/>
        <sz val="9"/>
        <color theme="1"/>
        <rFont val="Trebuchet MS"/>
        <family val="2"/>
      </rPr>
      <t>(20)</t>
    </r>
  </si>
  <si>
    <r>
      <t xml:space="preserve">Velocità in </t>
    </r>
    <r>
      <rPr>
        <i/>
        <sz val="9"/>
        <color theme="1"/>
        <rFont val="Trebuchet MS"/>
        <family val="2"/>
      </rPr>
      <t>upload</t>
    </r>
    <r>
      <rPr>
        <sz val="9"/>
        <color theme="1"/>
        <rFont val="Trebuchet MS"/>
        <family val="2"/>
      </rPr>
      <t xml:space="preserve"> (Mbps)</t>
    </r>
    <r>
      <rPr>
        <vertAlign val="superscript"/>
        <sz val="9"/>
        <color theme="1"/>
        <rFont val="Trebuchet MS"/>
        <family val="2"/>
      </rPr>
      <t>(10)</t>
    </r>
  </si>
  <si>
    <r>
      <t>28,9</t>
    </r>
    <r>
      <rPr>
        <vertAlign val="superscript"/>
        <sz val="9"/>
        <color theme="1"/>
        <rFont val="Trebuchet MS"/>
        <family val="2"/>
      </rPr>
      <t xml:space="preserve">(19)  </t>
    </r>
  </si>
  <si>
    <r>
      <t>31,6</t>
    </r>
    <r>
      <rPr>
        <vertAlign val="superscript"/>
        <sz val="9"/>
        <color theme="1"/>
        <rFont val="Trebuchet MS"/>
        <family val="2"/>
      </rPr>
      <t xml:space="preserve">(19)  </t>
    </r>
  </si>
  <si>
    <r>
      <t>26,3</t>
    </r>
    <r>
      <rPr>
        <vertAlign val="superscript"/>
        <sz val="9"/>
        <color theme="1"/>
        <rFont val="Trebuchet MS"/>
        <family val="2"/>
      </rPr>
      <t>(20)</t>
    </r>
  </si>
  <si>
    <r>
      <t>28,8</t>
    </r>
    <r>
      <rPr>
        <vertAlign val="superscript"/>
        <sz val="9"/>
        <color theme="1"/>
        <rFont val="Trebuchet MS"/>
        <family val="2"/>
      </rPr>
      <t>(20)</t>
    </r>
  </si>
  <si>
    <t>Benessere del consumatore</t>
  </si>
  <si>
    <t>Tutela dei consumatori</t>
  </si>
  <si>
    <t xml:space="preserve">Risoluzione delle controversie tra utenti e operatori </t>
  </si>
  <si>
    <r>
      <t>Controversie risolte con accordo (% sui procedimenti conclusi)</t>
    </r>
    <r>
      <rPr>
        <vertAlign val="superscript"/>
        <sz val="9"/>
        <color theme="1"/>
        <rFont val="Trebuchet MS"/>
        <family val="2"/>
      </rPr>
      <t>(14)</t>
    </r>
  </si>
  <si>
    <r>
      <t>78%</t>
    </r>
    <r>
      <rPr>
        <vertAlign val="superscript"/>
        <sz val="9"/>
        <color theme="1"/>
        <rFont val="Trebuchet MS"/>
        <family val="2"/>
      </rPr>
      <t>(21)</t>
    </r>
  </si>
  <si>
    <r>
      <t>Controversie risolte con accordo presso Co.re.com. (% sui procedimenti conclusi)</t>
    </r>
    <r>
      <rPr>
        <vertAlign val="superscript"/>
        <sz val="9"/>
        <color theme="1"/>
        <rFont val="Trebuchet MS"/>
        <family val="2"/>
      </rPr>
      <t>(14)</t>
    </r>
  </si>
  <si>
    <r>
      <t>63%</t>
    </r>
    <r>
      <rPr>
        <vertAlign val="superscript"/>
        <sz val="9"/>
        <color theme="1"/>
        <rFont val="Trebuchet MS"/>
        <family val="2"/>
      </rPr>
      <t>(21)</t>
    </r>
  </si>
  <si>
    <t xml:space="preserve">Vantaggio economico diretto per i consumatori </t>
  </si>
  <si>
    <r>
      <t>Valore dei rimborsi/indennizzi derivante da attività di risoluzione delle controversie Co.re.com.</t>
    </r>
    <r>
      <rPr>
        <vertAlign val="superscript"/>
        <sz val="9"/>
        <color theme="1"/>
        <rFont val="Trebuchet MS"/>
        <family val="2"/>
      </rPr>
      <t>(15)</t>
    </r>
  </si>
  <si>
    <t>€ 32.550.000</t>
  </si>
  <si>
    <t xml:space="preserve"> € 31.810.000</t>
  </si>
  <si>
    <r>
      <t xml:space="preserve">€ 20.779.302 </t>
    </r>
    <r>
      <rPr>
        <vertAlign val="superscript"/>
        <sz val="9"/>
        <color theme="1"/>
        <rFont val="Trebuchet MS"/>
        <family val="2"/>
      </rPr>
      <t>(21)</t>
    </r>
  </si>
  <si>
    <t>n.d.</t>
  </si>
  <si>
    <t>€ 15.200.000</t>
  </si>
  <si>
    <r>
      <rPr>
        <b/>
        <sz val="11"/>
        <color theme="1"/>
        <rFont val="Segoe UI Semilight"/>
        <family val="2"/>
      </rPr>
      <t>Nota:</t>
    </r>
    <r>
      <rPr>
        <sz val="11"/>
        <color theme="1"/>
        <rFont val="Segoe UI Semilight"/>
        <family val="2"/>
      </rPr>
      <t xml:space="preserve"> i valori sono riferiti all'anno solare, salvo diversamente indicato.</t>
    </r>
  </si>
  <si>
    <t>(2) Dal 2019 vengono conteggiate anche le linee ULL. L’indicatore, infatti, intende fornire informazioni sui servizi legacy in dismissione, per cui l’ULL viene
spostato, in esito alla delibera n. 348/19/CONS, tra questi servizi, insieme a bitstream rame e WLR.</t>
  </si>
  <si>
    <t>(3) L’indice INF1 è dato dal rapporto tra la somma delle linee in ULL, WLR, SLU, VULA, fibra e FWA e la somma delle linee bitstream, ULL, WLR, SLU, VULA, fibra e FWA.</t>
  </si>
  <si>
    <t>(4) L’indice INF2 è dato dal rapporto tra la somma delle linee in SLU, fibra e FWA sul totale delle linee in ULL, WLR, SLU, VULA, fibra e FWA.</t>
  </si>
  <si>
    <t>(5) Le linee in fibra comprendono: linee FTTC (fibra su rete mista rame), linee FTTH (solo fibra) e linee FWA (fibra su rete mista radio).</t>
  </si>
  <si>
    <t>(6) La serie potrebbe essere non pienamente confrontabile nel tempo a causa di riclassifiche effettuate da alcuni operatori sui dati a partire da quelli relativi al 2017.</t>
  </si>
  <si>
    <t>(11)  Nell’indice sono inclusi i servizi postali, gli apparecchi e i servizi per la telefonia fissa e mobile, il canone radiotelevisivo, la pay tv, l’editoria quotidiana e periodica, per complessive 10 voci distinte. Coerentemente con la procedura adottata dall’Istat per gli indici dei prezzi al consumo, l’indice aggregato delle comunicazioni è calcolato con la metodologia del concatenamento, che prevede l’aggiornamento annuale del sistema dei pesi attribuiti alle singole voci che compongono il paniere considerato.</t>
  </si>
  <si>
    <t>(12) Rapporto tra indice settoriale e indice dei prezzi al consumo.</t>
  </si>
  <si>
    <t>(13) Dal 2016 l’Istat rileva l’aggregato di prodotto “servizi internet su rete mobile”, precedentemente afferente alla sottoclasse “servizi di telefonia mobile”.</t>
  </si>
  <si>
    <t xml:space="preserve">(14) L’indicatore è calcolato considerando al numeratore il numero di procedimenti conclusi con accordo conciliativo o con transazione e al denominatore il totale dei procedimenti conclusi. </t>
  </si>
  <si>
    <t>(15) Rimborsi, detrazioni dalle bollette e altri indennizzi. Nei dati Co.re.com. non sono compresi gli storni delle fatturazioni.</t>
  </si>
  <si>
    <t xml:space="preserve">(16) Il dato relativo al 2014 e al 2015 è calcolato su una base di 24,1 milioni di unità immobiliari (abitazioni occupate da almeno una persona). </t>
  </si>
  <si>
    <t>(17) Il valore del 2016 riportato in tabella è tratto dal rapporto della Commissione europea "Europe's digital progress report 2017".</t>
  </si>
  <si>
    <t>(18) I valori del 2017, del 2018 e del 2019, riportati in tabella, sono tratti dal monitoraggio effettuato dalla Commissione europea nell'ambito del Digital Agenda Scoreboard.</t>
  </si>
  <si>
    <t>(19) Dato riferito alle misure statiche effettuate in 10 città.</t>
  </si>
  <si>
    <t>(22) Il dato, a differenza di quello relativo agli anni precedenti, si riferisce esclusivamente al valore degli indennizzi corrisposti in favore degli utenti, senza considerare il valore degli storni.</t>
  </si>
  <si>
    <t>Elenchi telefonici</t>
  </si>
  <si>
    <t>Presidio sanzionatorio</t>
  </si>
  <si>
    <t xml:space="preserve">Totale </t>
  </si>
  <si>
    <t>Procedure concluse</t>
  </si>
  <si>
    <t>Istanze ricevute</t>
  </si>
  <si>
    <t>2018 (II° semestre)</t>
  </si>
  <si>
    <t xml:space="preserve">Esito delle procedure di conciliazione </t>
  </si>
  <si>
    <t>Mancato accordo</t>
  </si>
  <si>
    <t>Mancata adesione</t>
  </si>
  <si>
    <t>Mancata comparizione dell'istante</t>
  </si>
  <si>
    <t>Inammissibili</t>
  </si>
  <si>
    <t>INDICE</t>
  </si>
  <si>
    <t>A1.1</t>
  </si>
  <si>
    <t>A1.2</t>
  </si>
  <si>
    <t>A1.3</t>
  </si>
  <si>
    <t>A1.4</t>
  </si>
  <si>
    <t>A1.5</t>
  </si>
  <si>
    <t>A1.6</t>
  </si>
  <si>
    <t>A1.7</t>
  </si>
  <si>
    <t>A1.8</t>
  </si>
  <si>
    <t>A1.9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</si>
  <si>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</si>
  <si>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</si>
  <si>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</si>
  <si>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</si>
  <si>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</si>
  <si>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</si>
  <si>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</si>
  <si>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</si>
  <si>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</si>
  <si>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</si>
  <si>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</si>
  <si>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</si>
  <si>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</si>
  <si>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</si>
  <si>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</si>
  <si>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</si>
  <si>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</si>
  <si>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</si>
  <si>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</si>
  <si>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</si>
  <si>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</si>
  <si>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</si>
  <si>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</si>
  <si>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</si>
  <si>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</si>
  <si>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</si>
  <si>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</si>
  <si>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</si>
  <si>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</si>
  <si>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</si>
  <si>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</si>
  <si>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</si>
  <si>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</si>
  <si>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</si>
  <si>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</si>
  <si>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</si>
  <si>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</si>
  <si>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</si>
  <si>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Ricavi medio per SIM in €/anno</t>
  </si>
  <si>
    <t>Anno</t>
  </si>
  <si>
    <t>Emilia-Romagna</t>
  </si>
  <si>
    <t>Comunicazioni elettroniche</t>
  </si>
  <si>
    <t>Servizi postali</t>
  </si>
  <si>
    <t>Note alla consultazione</t>
  </si>
  <si>
    <t>A1.  LE COMUNICAZIONI ELETTRONICHE</t>
  </si>
  <si>
    <t>A2. I MEDIA</t>
  </si>
  <si>
    <t>A5. LE DIMENSIONI ISTITUZIONALI E ORGANIZZATIVE DELL'AUTORITÀ</t>
  </si>
  <si>
    <r>
      <t>«</t>
    </r>
    <r>
      <rPr>
        <sz val="11"/>
        <color rgb="FFFF0000"/>
        <rFont val="Times New Roman"/>
        <family val="1"/>
      </rPr>
      <t xml:space="preserve">                </t>
    </r>
    <r>
      <rPr>
        <sz val="11"/>
        <color rgb="FF231F20"/>
        <rFont val="Segoe UI"/>
        <family val="2"/>
      </rPr>
      <t>Le statistiche sono raggruppate secondo tematiche che seguono la suddivisione in capitoli della Relazione Annuale.</t>
    </r>
  </si>
  <si>
    <r>
      <t>«</t>
    </r>
    <r>
      <rPr>
        <sz val="11"/>
        <color rgb="FFFF0000"/>
        <rFont val="Times New Roman"/>
        <family val="1"/>
      </rPr>
      <t xml:space="preserve">                </t>
    </r>
    <r>
      <rPr>
        <sz val="11"/>
        <color rgb="FF231F20"/>
        <rFont val="Segoe UI"/>
        <family val="2"/>
      </rPr>
      <t>Il fine ultimo è quello di condividere un ampio patrimonio informativo con gli stakeholder nell’intento di illustrare la realtà dimensionale dell’Autorità e le principali tendenze riscontrate nei mercati di competenza.</t>
    </r>
  </si>
  <si>
    <r>
      <t>«</t>
    </r>
    <r>
      <rPr>
        <sz val="11"/>
        <color rgb="FFFF0000"/>
        <rFont val="Times New Roman"/>
        <family val="1"/>
      </rPr>
      <t xml:space="preserve">                </t>
    </r>
    <r>
      <rPr>
        <sz val="11"/>
        <color rgb="FF231F20"/>
        <rFont val="Segoe UI"/>
        <family val="2"/>
      </rPr>
      <t xml:space="preserve">Per i dati riferiti alle specifiche attività dell’Autorità si omette l’indicazione della fonte (es. numero di procedimenti, di segnalazioni). </t>
    </r>
  </si>
  <si>
    <t>A3. I SERVIZI INTERNET E LE PIATTAFORME ONLINE</t>
  </si>
  <si>
    <t>A4. I SERVIZI POSTALI</t>
  </si>
  <si>
    <t>Capitolo</t>
  </si>
  <si>
    <t>Tematica</t>
  </si>
  <si>
    <t>Numerazione</t>
  </si>
  <si>
    <t>A1</t>
  </si>
  <si>
    <t>I mercati delle comunicazioni elettroniche - Principali grandezze macroeconomiche dell'economia italiana</t>
  </si>
  <si>
    <t>I mercati delle comunicazioni elettroniche - L’andamento dei prezzi</t>
  </si>
  <si>
    <t>I mercati delle comunicazioni elettroniche - Spesa finale per tipologia di clientela</t>
  </si>
  <si>
    <t>I mercati delle comunicazioni elettroniche - Ricavi da servizi intermedi</t>
  </si>
  <si>
    <t>I mercati di rete fissa - Spesa degli utenti per tipologia di servizi</t>
  </si>
  <si>
    <t xml:space="preserve">I mercati di rete fissa - Accessi e ricavi broadband per classe di velocità </t>
  </si>
  <si>
    <t xml:space="preserve">I mercati di rete fissa - Accessi broadband e ultrabroadband per tecnologia </t>
  </si>
  <si>
    <t>I mercati di rete fissa - Accessi broadband per tecnologia e operatore</t>
  </si>
  <si>
    <t>I mercati di rete fissa - Linee broadband e FTTC-FTTH</t>
  </si>
  <si>
    <t>I mercati di rete fissa - Andamento traffico dati e consumi unitari</t>
  </si>
  <si>
    <t>I mercati di rete fissa - Diffusione delle linee broadband per famiglie</t>
  </si>
  <si>
    <t>I mercati di rete fissa - Diffusione degli accessi broadband e ultrabroadband per macroregione e velocità di connessione</t>
  </si>
  <si>
    <t xml:space="preserve">I mercati di rete fissa - Ranking provinciale degli accessi broadband </t>
  </si>
  <si>
    <t>I mercati di rete fissa - Spesa degli utenti per servizi finali su rete a larga banda per operatore</t>
  </si>
  <si>
    <t>I mercati di rete fissa - Spesa degli utenti per tipologia e per operatore</t>
  </si>
  <si>
    <t xml:space="preserve">I mercati di rete mobile - Traffico voce nella telefonia mobile </t>
  </si>
  <si>
    <t>I mercati di rete mobile - Traffico dati nella rete mobile</t>
  </si>
  <si>
    <t xml:space="preserve">I mercati di rete mobile - Andamento sim "M2M" </t>
  </si>
  <si>
    <t xml:space="preserve">I mercati di rete mobile - Distribuzione delle sim "M2M" per tipologia di applicazione </t>
  </si>
  <si>
    <t>I mercati di rete mobile - Ricavi da Sms ed altri servizi dati</t>
  </si>
  <si>
    <t>I mercati di rete mobile - Spesa degli utenti per tipologia e per operatore</t>
  </si>
  <si>
    <t xml:space="preserve">I mercati di rete mobile - Spesa degli utenti per operatori MVNO </t>
  </si>
  <si>
    <r>
      <t>«</t>
    </r>
    <r>
      <rPr>
        <sz val="11"/>
        <color rgb="FFFF0000"/>
        <rFont val="Times New Roman"/>
        <family val="1"/>
      </rPr>
      <t xml:space="preserve">                </t>
    </r>
    <r>
      <rPr>
        <sz val="11"/>
        <color rgb="FF231F20"/>
        <rFont val="Segoe UI"/>
        <family val="2"/>
      </rPr>
      <t xml:space="preserve">Nelle tavole e nei prospetti che compongono l’Appendice sono riportate le informazioni utilizzate per la redazione della Relazione Annuale, con elementi di dettaglio ulteriori rispetto a quanto contenuto nel testo. </t>
    </r>
  </si>
  <si>
    <r>
      <t>«</t>
    </r>
    <r>
      <rPr>
        <sz val="11"/>
        <color rgb="FFFF0000"/>
        <rFont val="Times New Roman"/>
        <family val="1"/>
      </rPr>
      <t xml:space="preserve">                </t>
    </r>
    <r>
      <rPr>
        <sz val="11"/>
        <color rgb="FF231F20"/>
        <rFont val="Segoe UI"/>
        <family val="2"/>
      </rPr>
      <t xml:space="preserve">I dati esposti rappresentano elaborazioni dell'Autorità su informazioni richieste alle imprese. </t>
    </r>
  </si>
  <si>
    <t>Micso</t>
  </si>
  <si>
    <t>Servizi Internet 
e le piattaforme online</t>
  </si>
  <si>
    <r>
      <t xml:space="preserve">I mercati delle comunicazioni elettroniche - Spesa finale degli utenti residenziali e affari </t>
    </r>
    <r>
      <rPr>
        <b/>
        <sz val="11"/>
        <color theme="1"/>
        <rFont val="Segoe UI Semilight"/>
        <family val="2"/>
      </rPr>
      <t>(Grafico 1.1.2 nel testo)</t>
    </r>
  </si>
  <si>
    <r>
      <t xml:space="preserve">I mercati delle comunicazioni elettroniche - Investimenti in immobilizzazioni </t>
    </r>
    <r>
      <rPr>
        <b/>
        <sz val="11"/>
        <color theme="1"/>
        <rFont val="Segoe UI Semilight"/>
        <family val="2"/>
      </rPr>
      <t>(Grafico 1.1.3 nel testo)</t>
    </r>
  </si>
  <si>
    <r>
      <t>I mercati delle comunicazioni elettroniche - Spesa degli utenti in servizi di rete fissa e mobile per operatore</t>
    </r>
    <r>
      <rPr>
        <b/>
        <sz val="11"/>
        <color theme="1"/>
        <rFont val="Segoe UI Semilight"/>
        <family val="2"/>
      </rPr>
      <t xml:space="preserve"> (Grafico 1.1.4 nel testo)</t>
    </r>
  </si>
  <si>
    <t>Reti BB &lt;100Mbit/s</t>
  </si>
  <si>
    <t>Reti BB &gt;100Mbit/s</t>
  </si>
  <si>
    <t>Dicembre 2022</t>
  </si>
  <si>
    <t>Totale linee Broadband e ultrabroadband</t>
  </si>
  <si>
    <t>Valori assoluti</t>
  </si>
  <si>
    <t>Province 
(% delle famiglie raggiunte)</t>
  </si>
  <si>
    <t>FTTC
 velocità &gt;= 100 Mbit/s</t>
  </si>
  <si>
    <t>miliardi di SMS inviati</t>
  </si>
  <si>
    <t>numero medio mensile di SMS inviati</t>
  </si>
  <si>
    <t>"Energy"</t>
  </si>
  <si>
    <t>Fonte: elaborazioni e stime AGCOM su dati aziendali - definizioni Berec-Cisco 2015</t>
  </si>
  <si>
    <t xml:space="preserve">ALTRI ricavi </t>
  </si>
  <si>
    <t>Roaming</t>
  </si>
  <si>
    <r>
      <t xml:space="preserve">La risoluzione delle controversie tra operatori e utenti - Andamento delle istanze presentate e delle conciliazioni concluse </t>
    </r>
    <r>
      <rPr>
        <b/>
        <sz val="11"/>
        <color theme="1"/>
        <rFont val="Segoe UI Semilight"/>
        <family val="2"/>
      </rPr>
      <t>(Grafico 1.4.1 nel testo)</t>
    </r>
  </si>
  <si>
    <r>
      <t xml:space="preserve">La risoluzione delle controversie tra operatori e utenti - Esito delle procedure di conciliazione </t>
    </r>
    <r>
      <rPr>
        <b/>
        <sz val="11"/>
        <color theme="1"/>
        <rFont val="Segoe UI Semilight"/>
        <family val="2"/>
      </rPr>
      <t>(Grafico 1.4.2 nel testo)</t>
    </r>
  </si>
  <si>
    <t>Archiviate</t>
  </si>
  <si>
    <t>(in % sul numero di procedure concluse)</t>
  </si>
  <si>
    <t>Famiglie raggiunte</t>
  </si>
  <si>
    <t>Copertura delle reti 5G (calcolato solo su frequenze 3.4–3.8 GHz)</t>
  </si>
  <si>
    <r>
      <t>268,5</t>
    </r>
    <r>
      <rPr>
        <vertAlign val="superscript"/>
        <sz val="9"/>
        <rFont val="Trebuchet MS"/>
        <family val="2"/>
      </rPr>
      <t xml:space="preserve">(19) </t>
    </r>
  </si>
  <si>
    <r>
      <t>168,9</t>
    </r>
    <r>
      <rPr>
        <vertAlign val="superscript"/>
        <sz val="9"/>
        <rFont val="Trebuchet MS"/>
        <family val="2"/>
      </rPr>
      <t>(20)</t>
    </r>
  </si>
  <si>
    <r>
      <t>49,2</t>
    </r>
    <r>
      <rPr>
        <vertAlign val="superscript"/>
        <sz val="9"/>
        <rFont val="Trebuchet MS"/>
        <family val="2"/>
      </rPr>
      <t xml:space="preserve">(19) </t>
    </r>
  </si>
  <si>
    <r>
      <t>38,5</t>
    </r>
    <r>
      <rPr>
        <vertAlign val="superscript"/>
        <sz val="9"/>
        <rFont val="Trebuchet MS"/>
        <family val="2"/>
      </rPr>
      <t>(20)</t>
    </r>
  </si>
  <si>
    <r>
      <t>Telefonia mobile - servizi internet (2015=100)</t>
    </r>
    <r>
      <rPr>
        <vertAlign val="superscript"/>
        <sz val="9"/>
        <color theme="1"/>
        <rFont val="Trebuchet MS"/>
        <family val="2"/>
      </rPr>
      <t>(13)</t>
    </r>
  </si>
  <si>
    <t>Segnalazioni</t>
  </si>
  <si>
    <t>(10)  I dati sono resi disponibili l’anno successivo a quello di rilevazione. Dal 2022 le misure vengono effettuate includendo la tecnologia 5G. Il dato rappresenta una media nazionale delle misure degli MNO.</t>
  </si>
  <si>
    <r>
      <t xml:space="preserve">Ricavi medio per </t>
    </r>
    <r>
      <rPr>
        <b/>
        <sz val="8"/>
        <color rgb="FFFFFFFF"/>
        <rFont val="Trebuchet MS"/>
        <family val="2"/>
      </rPr>
      <t>UTENTE</t>
    </r>
    <r>
      <rPr>
        <sz val="8"/>
        <color rgb="FFFFFFFF"/>
        <rFont val="Trebuchet MS"/>
        <family val="2"/>
      </rPr>
      <t xml:space="preserve"> </t>
    </r>
    <r>
      <rPr>
        <sz val="9"/>
        <color rgb="FFFFFFFF"/>
        <rFont val="Trebuchet MS"/>
        <family val="2"/>
      </rPr>
      <t>in €/anno</t>
    </r>
  </si>
  <si>
    <t>Households*</t>
  </si>
  <si>
    <t xml:space="preserve">I mercati delle comunicazioni elettroniche - Il settore delle comunicazioni elettroniche nell'economia italiana </t>
  </si>
  <si>
    <t>(21) Dato riferito al primo semestre.</t>
  </si>
  <si>
    <t>Servizi DATI per tipologia</t>
  </si>
  <si>
    <t>I mercati di rete mobile - Spesa degli utenti per tipologia di servizi</t>
  </si>
  <si>
    <r>
      <t xml:space="preserve">L’attività di vigilanza e sanzionatoria - Denunce per oggetto della segnalazione – modello D </t>
    </r>
    <r>
      <rPr>
        <b/>
        <sz val="11"/>
        <color theme="1"/>
        <rFont val="Segoe UI Semilight"/>
        <family val="2"/>
      </rPr>
      <t>(Tabella 1.4.1 nel testo)</t>
    </r>
  </si>
  <si>
    <t>Le comunicazioni elettroniche</t>
  </si>
  <si>
    <t>Variazione annua in valore assoluto</t>
  </si>
  <si>
    <t>Cairo Communication S.p.A.</t>
  </si>
  <si>
    <t>Caltagirone Editore S.p.A.</t>
  </si>
  <si>
    <t>Corriere dello Sport S.r.l.</t>
  </si>
  <si>
    <t>DAZN Limited</t>
  </si>
  <si>
    <t>GEDI Gruppo Editoriale S.p.A.</t>
  </si>
  <si>
    <t>Il Sole 24 ORE S.p.A.</t>
  </si>
  <si>
    <t>MFE-MEDIAFOREUROPE N.V.</t>
  </si>
  <si>
    <t>Monrif S.p.A.</t>
  </si>
  <si>
    <t>Netflix International B.V.</t>
  </si>
  <si>
    <t>Radio Dimensione Suono S.p.A.</t>
  </si>
  <si>
    <t>Radio Italia S.p.A.</t>
  </si>
  <si>
    <t>RAI-Radiotelevisione Italiana S.p.A.</t>
  </si>
  <si>
    <t>Rtl 102,500 Hit Radio S.r.l.</t>
  </si>
  <si>
    <t xml:space="preserve">Sky Italian Holdings S.p.A. </t>
  </si>
  <si>
    <t xml:space="preserve">The Walt Disney Company </t>
  </si>
  <si>
    <t xml:space="preserve">TIM S.p.A. </t>
  </si>
  <si>
    <t>Alphabet Inc.</t>
  </si>
  <si>
    <t>Italiaonline S.p.A.</t>
  </si>
  <si>
    <t>Amazon Italia Transport S.r.l.</t>
  </si>
  <si>
    <t>Atom Delivery S.r.l.</t>
  </si>
  <si>
    <t>BRT S.p.A.</t>
  </si>
  <si>
    <t>CRC Post S.r.l.</t>
  </si>
  <si>
    <t>ELLECI service s.r.l.</t>
  </si>
  <si>
    <t>F.lli Liccardi S.r.l.</t>
  </si>
  <si>
    <t>GLS Italy S.p.A.</t>
  </si>
  <si>
    <t>HR Parcel S.p.A.</t>
  </si>
  <si>
    <t>Sailpost S.p.A.</t>
  </si>
  <si>
    <t>Schenker Italiana S.p.A.</t>
  </si>
  <si>
    <t>Brennercom S.p.A. </t>
  </si>
  <si>
    <t>BT Italia S.p.A. </t>
  </si>
  <si>
    <t>C.I.M Compagnia Italia Mobile SRL</t>
  </si>
  <si>
    <t>Colt Technology Services S.p.A.</t>
  </si>
  <si>
    <t>CoopVoce (COOP Italia Società Cooperativa)</t>
  </si>
  <si>
    <t>Digi Italy S.r.l.</t>
  </si>
  <si>
    <t xml:space="preserve">Daily Telecom Mobile S.r.l. </t>
  </si>
  <si>
    <t>Eolo S.p.A.</t>
  </si>
  <si>
    <t>Go Internet S.p.A.</t>
  </si>
  <si>
    <t>Iliad S.p.A.</t>
  </si>
  <si>
    <t>Intred S.p.A.</t>
  </si>
  <si>
    <t>BBBell S.p.A.</t>
  </si>
  <si>
    <t>Irideos S.p.A.</t>
  </si>
  <si>
    <t>Lyca Mobile S.r.l.</t>
  </si>
  <si>
    <t>Micso S.r.l.</t>
  </si>
  <si>
    <t>Open Fiber S.p.A.</t>
  </si>
  <si>
    <t>PostePay S.p.A.</t>
  </si>
  <si>
    <t>Retelit S.p.A.</t>
  </si>
  <si>
    <t>Sky Italia S.r.l.</t>
  </si>
  <si>
    <t>Telecom Italia Sparkle S.p.A.</t>
  </si>
  <si>
    <t>Tim S.p.A.</t>
  </si>
  <si>
    <t>Verizon Italia S.p.A.</t>
  </si>
  <si>
    <t>Vodafone Italia S.p.A.</t>
  </si>
  <si>
    <t>Wind Tre S.p.A.</t>
  </si>
  <si>
    <r>
      <t xml:space="preserve">I mercati delle comunicazioni elettroniche - Comunicazioni fisse e mobili: ricavi complessivi </t>
    </r>
    <r>
      <rPr>
        <b/>
        <sz val="11"/>
        <color theme="1"/>
        <rFont val="Segoe UI Semilight"/>
        <family val="2"/>
      </rPr>
      <t xml:space="preserve">(Grafico 1.1.1 nel testo) </t>
    </r>
  </si>
  <si>
    <r>
      <t xml:space="preserve">I mercati di rete fissa - Diffusione della banda larga e ultra-larga nelle province italiane </t>
    </r>
    <r>
      <rPr>
        <b/>
        <sz val="11"/>
        <color theme="1"/>
        <rFont val="Segoe UI Semilight"/>
        <family val="2"/>
      </rPr>
      <t>(Grafico 1.1.5 nel testo)</t>
    </r>
  </si>
  <si>
    <t>Sky Italia</t>
  </si>
  <si>
    <t>Vianova</t>
  </si>
  <si>
    <t>&lt;100 Mbps</t>
  </si>
  <si>
    <t>≥100 Mbps &lt; 1Gbps</t>
  </si>
  <si>
    <t>≥ 1 Gbps</t>
  </si>
  <si>
    <t>Dal 35 al 50%%</t>
  </si>
  <si>
    <t>dal 50 al 65%%</t>
  </si>
  <si>
    <t>Oltre il 65%</t>
  </si>
  <si>
    <t>Verb-Cus-Ossola</t>
  </si>
  <si>
    <t xml:space="preserve">     Alessandria</t>
  </si>
  <si>
    <t xml:space="preserve">     Asti</t>
  </si>
  <si>
    <t xml:space="preserve">     Biella</t>
  </si>
  <si>
    <t xml:space="preserve">     Cuneo</t>
  </si>
  <si>
    <t xml:space="preserve">     Novara</t>
  </si>
  <si>
    <t xml:space="preserve">     Torino</t>
  </si>
  <si>
    <t xml:space="preserve">     Verb-Cus-Ossola</t>
  </si>
  <si>
    <t xml:space="preserve">     Vercelli</t>
  </si>
  <si>
    <t xml:space="preserve">     Aosta</t>
  </si>
  <si>
    <t xml:space="preserve">     Bergamo</t>
  </si>
  <si>
    <t xml:space="preserve">     Brescia</t>
  </si>
  <si>
    <t xml:space="preserve">     Como</t>
  </si>
  <si>
    <t xml:space="preserve">     Cremona</t>
  </si>
  <si>
    <t xml:space="preserve">     Lecco</t>
  </si>
  <si>
    <t xml:space="preserve">     Lodi</t>
  </si>
  <si>
    <t xml:space="preserve">     Mantova</t>
  </si>
  <si>
    <t xml:space="preserve">     Milano</t>
  </si>
  <si>
    <t xml:space="preserve">     Monza e della Brianza</t>
  </si>
  <si>
    <t xml:space="preserve">     Pavia</t>
  </si>
  <si>
    <t xml:space="preserve">     Sondrio</t>
  </si>
  <si>
    <t xml:space="preserve">     Varese</t>
  </si>
  <si>
    <t xml:space="preserve">     Genova</t>
  </si>
  <si>
    <t xml:space="preserve">     Imperia</t>
  </si>
  <si>
    <t xml:space="preserve">     La Spezia</t>
  </si>
  <si>
    <t xml:space="preserve">     Savona</t>
  </si>
  <si>
    <t xml:space="preserve">     Bolzano-Bozen</t>
  </si>
  <si>
    <t xml:space="preserve">     Trento</t>
  </si>
  <si>
    <t xml:space="preserve">     Belluno</t>
  </si>
  <si>
    <t xml:space="preserve">     Padova</t>
  </si>
  <si>
    <t xml:space="preserve">     Rovigo</t>
  </si>
  <si>
    <t xml:space="preserve">     Treviso</t>
  </si>
  <si>
    <t xml:space="preserve">     Venezia</t>
  </si>
  <si>
    <t xml:space="preserve">     Verona</t>
  </si>
  <si>
    <t xml:space="preserve">     Vicenza</t>
  </si>
  <si>
    <t>Friuli-Venezia Giulia</t>
  </si>
  <si>
    <t xml:space="preserve">     Gorizia</t>
  </si>
  <si>
    <t xml:space="preserve">     Pordenone</t>
  </si>
  <si>
    <t xml:space="preserve">     Trieste</t>
  </si>
  <si>
    <t xml:space="preserve">     Udine</t>
  </si>
  <si>
    <t xml:space="preserve">     Bologna</t>
  </si>
  <si>
    <t xml:space="preserve">     Ferrara</t>
  </si>
  <si>
    <t xml:space="preserve">     Modena</t>
  </si>
  <si>
    <t xml:space="preserve">     Parma</t>
  </si>
  <si>
    <t xml:space="preserve">     Piacenza</t>
  </si>
  <si>
    <t xml:space="preserve">     Ravenna</t>
  </si>
  <si>
    <t xml:space="preserve">     Reggio Emilia</t>
  </si>
  <si>
    <t xml:space="preserve">     Rimini</t>
  </si>
  <si>
    <t xml:space="preserve">     Arezzo</t>
  </si>
  <si>
    <t xml:space="preserve">     Firenze</t>
  </si>
  <si>
    <t xml:space="preserve">     Grosseto</t>
  </si>
  <si>
    <t xml:space="preserve">     Livorno</t>
  </si>
  <si>
    <t xml:space="preserve">     Lucca</t>
  </si>
  <si>
    <t xml:space="preserve">     Massa Carrara</t>
  </si>
  <si>
    <t xml:space="preserve">     Pisa</t>
  </si>
  <si>
    <t xml:space="preserve">     Pistoia</t>
  </si>
  <si>
    <t xml:space="preserve">     Prato</t>
  </si>
  <si>
    <t xml:space="preserve">     Siena</t>
  </si>
  <si>
    <t xml:space="preserve">     Perugia</t>
  </si>
  <si>
    <t xml:space="preserve">     Terni</t>
  </si>
  <si>
    <t xml:space="preserve">     Ancona</t>
  </si>
  <si>
    <t xml:space="preserve">     Ascoli Piceno</t>
  </si>
  <si>
    <t xml:space="preserve">     Fermo</t>
  </si>
  <si>
    <t xml:space="preserve">     Macerata</t>
  </si>
  <si>
    <t xml:space="preserve">     Pesaro e Urbino</t>
  </si>
  <si>
    <t xml:space="preserve">     Frosinone</t>
  </si>
  <si>
    <t xml:space="preserve">     Latina</t>
  </si>
  <si>
    <t xml:space="preserve">     Rieti</t>
  </si>
  <si>
    <t xml:space="preserve">     Roma</t>
  </si>
  <si>
    <t xml:space="preserve">     Viterbo</t>
  </si>
  <si>
    <t xml:space="preserve">     Chieti</t>
  </si>
  <si>
    <t xml:space="preserve">     L'Aquila</t>
  </si>
  <si>
    <t xml:space="preserve">     Pescara</t>
  </si>
  <si>
    <t xml:space="preserve">     Teramo</t>
  </si>
  <si>
    <t xml:space="preserve">     Campobasso</t>
  </si>
  <si>
    <t xml:space="preserve">     Isernia</t>
  </si>
  <si>
    <t xml:space="preserve">     Avellino</t>
  </si>
  <si>
    <t xml:space="preserve">     Benevento</t>
  </si>
  <si>
    <t xml:space="preserve">     Caserta</t>
  </si>
  <si>
    <t xml:space="preserve">     Napoli</t>
  </si>
  <si>
    <t xml:space="preserve">     Salerno</t>
  </si>
  <si>
    <t xml:space="preserve">     Bari</t>
  </si>
  <si>
    <t xml:space="preserve">     Barletta-Andria-Trani</t>
  </si>
  <si>
    <t xml:space="preserve">     Brindisi</t>
  </si>
  <si>
    <t xml:space="preserve">     Foggia</t>
  </si>
  <si>
    <t xml:space="preserve">     Lecce</t>
  </si>
  <si>
    <t xml:space="preserve">     Taranto</t>
  </si>
  <si>
    <t xml:space="preserve">     Matera</t>
  </si>
  <si>
    <t xml:space="preserve">     Potenza</t>
  </si>
  <si>
    <t xml:space="preserve">     Catanzaro</t>
  </si>
  <si>
    <t xml:space="preserve">     Cosenza</t>
  </si>
  <si>
    <t xml:space="preserve">     Crotone</t>
  </si>
  <si>
    <t xml:space="preserve">     Reggio Calabria</t>
  </si>
  <si>
    <t xml:space="preserve">     Vibo Valentia</t>
  </si>
  <si>
    <t xml:space="preserve">     Agrigento</t>
  </si>
  <si>
    <t xml:space="preserve">     Caltanissetta</t>
  </si>
  <si>
    <t xml:space="preserve">     Catania</t>
  </si>
  <si>
    <t xml:space="preserve">     Enna</t>
  </si>
  <si>
    <t xml:space="preserve">     Messina</t>
  </si>
  <si>
    <t xml:space="preserve">     Palermo</t>
  </si>
  <si>
    <t xml:space="preserve">     Ragusa</t>
  </si>
  <si>
    <t xml:space="preserve">     Siracusa</t>
  </si>
  <si>
    <t xml:space="preserve">     Trapani</t>
  </si>
  <si>
    <t xml:space="preserve">     Cagliari</t>
  </si>
  <si>
    <t xml:space="preserve">     Nuoro</t>
  </si>
  <si>
    <t xml:space="preserve">     Oristano</t>
  </si>
  <si>
    <t xml:space="preserve">     Sassari</t>
  </si>
  <si>
    <t xml:space="preserve">     Sud Sardegna</t>
  </si>
  <si>
    <t>Territorio</t>
  </si>
  <si>
    <t>Dicembre 2023</t>
  </si>
  <si>
    <t>A1.48</t>
  </si>
  <si>
    <t>A1.49</t>
  </si>
  <si>
    <t>Mancato indennizzo</t>
  </si>
  <si>
    <t>art. 30, co. 15, d.lgs. n. 259/03 come rifuso dal d.lgs. n. 207/21</t>
  </si>
  <si>
    <r>
      <t>338,6</t>
    </r>
    <r>
      <rPr>
        <vertAlign val="superscript"/>
        <sz val="9"/>
        <rFont val="Trebuchet MS"/>
        <family val="2"/>
      </rPr>
      <t xml:space="preserve">(19) </t>
    </r>
  </si>
  <si>
    <r>
      <t>226,9</t>
    </r>
    <r>
      <rPr>
        <vertAlign val="superscript"/>
        <sz val="9"/>
        <rFont val="Trebuchet MS"/>
        <family val="2"/>
      </rPr>
      <t>(20)</t>
    </r>
  </si>
  <si>
    <r>
      <t>59,0</t>
    </r>
    <r>
      <rPr>
        <vertAlign val="superscript"/>
        <sz val="9"/>
        <rFont val="Trebuchet MS"/>
        <family val="2"/>
      </rPr>
      <t xml:space="preserve">(19) </t>
    </r>
  </si>
  <si>
    <r>
      <t>45,3</t>
    </r>
    <r>
      <rPr>
        <vertAlign val="superscript"/>
        <sz val="9"/>
        <rFont val="Trebuchet MS"/>
        <family val="2"/>
      </rPr>
      <t>(20)</t>
    </r>
  </si>
  <si>
    <r>
      <t>72%</t>
    </r>
    <r>
      <rPr>
        <vertAlign val="superscript"/>
        <sz val="9"/>
        <color theme="1"/>
        <rFont val="Trebuchet MS"/>
        <family val="2"/>
      </rPr>
      <t>(28)</t>
    </r>
  </si>
  <si>
    <r>
      <t>64%</t>
    </r>
    <r>
      <rPr>
        <vertAlign val="superscript"/>
        <sz val="9"/>
        <rFont val="Trebuchet MS"/>
        <family val="2"/>
      </rPr>
      <t>(26</t>
    </r>
    <r>
      <rPr>
        <vertAlign val="superscript"/>
        <sz val="9"/>
        <color theme="1"/>
        <rFont val="Trebuchet MS"/>
        <family val="2"/>
      </rPr>
      <t>)</t>
    </r>
  </si>
  <si>
    <t>Attività sanzionatoria</t>
  </si>
  <si>
    <t>Numero di procedimenti conclusi con approvazione impegni</t>
  </si>
  <si>
    <t>(20) Dato riferito alle misure dinamiche effettuate in 45 città.</t>
  </si>
  <si>
    <t>(24) Dal 21 dicembre 2022 tutti i programmi televisivi nazionali e locali sono trasmessi esclusivamente con il sistema di codifica MPEG-4 in ragione della dismissione del sistema MPEG-2 prevista dal decreto del Ministero dello sviluppo economico 21 dicembre 2021.</t>
  </si>
  <si>
    <t>(26) Non sono compresi i provvedimenti temporanei nel computo dei procedimenti conclusi poiché non hanno un valore economico e non possono essere conclusi con accordo ma solo con un obbligo in capo agli operatori.</t>
  </si>
  <si>
    <t>(27) Il dato include la copertura 5G fornita mediante la tecnologia DSS (Dynamic Spectrum Sharing). Le modeste variazioni rispetto all’anno precedente sono principalmente determinate da alcune modifiche sui criteri di conteggio.</t>
  </si>
  <si>
    <t>(28) A partire dal 2023 il dato è comprensivo anche delle procedure conciliative in materia di servizi media gestite dall'Autorità.</t>
  </si>
  <si>
    <t>Famiglie raggiunte dalla fibra (%)</t>
  </si>
  <si>
    <t>Realizzato</t>
  </si>
  <si>
    <t>Da completare</t>
  </si>
  <si>
    <t>Indice ◄</t>
  </si>
  <si>
    <t>Linee broadband</t>
  </si>
  <si>
    <t>Enel Fibra</t>
  </si>
  <si>
    <t>I mercati di rete fissa - Copertura del territorio per provincia e tecnologia (% famiglie raggiunte)</t>
  </si>
  <si>
    <t>(25) Dato disponibile a partire dal 2020, anno in cui è stata realizzata la catalogazione delle pec in ingresso.</t>
  </si>
  <si>
    <t>MLK Deliveries S.p.A.</t>
  </si>
  <si>
    <t>Nexive Network S.r.l.</t>
  </si>
  <si>
    <t>Poste Italiane S.p.A.</t>
  </si>
  <si>
    <t>SDA Express Courier S.p.A.</t>
  </si>
  <si>
    <t>Locker Inpost Italia S.r.l.</t>
  </si>
  <si>
    <t>Speedy S.r.l.</t>
  </si>
  <si>
    <t>United Parcel Service Italia S.r.l.</t>
  </si>
  <si>
    <t>Warner Bros. Discovery Inc.</t>
  </si>
  <si>
    <t>Amazon Europe Core S.à r.l</t>
  </si>
  <si>
    <t>Meta Platforms Ireland Limited</t>
  </si>
  <si>
    <t>Aruba S.p.A.</t>
  </si>
  <si>
    <t>Convergenze S.p.A</t>
  </si>
  <si>
    <t>Planetel S.p.A</t>
  </si>
  <si>
    <t>Oltre al 65%</t>
  </si>
  <si>
    <r>
      <t>99,5%</t>
    </r>
    <r>
      <rPr>
        <vertAlign val="superscript"/>
        <sz val="9"/>
        <rFont val="Trebuchet MS"/>
        <family val="2"/>
      </rPr>
      <t>(27)</t>
    </r>
  </si>
  <si>
    <r>
      <t>99,6%</t>
    </r>
    <r>
      <rPr>
        <vertAlign val="superscript"/>
        <sz val="9"/>
        <color theme="1"/>
        <rFont val="Trebuchet MS"/>
        <family val="2"/>
      </rPr>
      <t>(23)</t>
    </r>
  </si>
  <si>
    <r>
      <t>99,6%</t>
    </r>
    <r>
      <rPr>
        <vertAlign val="superscript"/>
        <sz val="9"/>
        <rFont val="Trebuchet MS"/>
        <family val="2"/>
      </rPr>
      <t>(23)</t>
    </r>
  </si>
  <si>
    <t>88,3% </t>
  </si>
  <si>
    <r>
      <t>€386.002</t>
    </r>
    <r>
      <rPr>
        <vertAlign val="superscript"/>
        <sz val="9"/>
        <color theme="1"/>
        <rFont val="Trebuchet MS"/>
        <family val="2"/>
      </rPr>
      <t>(28)</t>
    </r>
  </si>
  <si>
    <t>(*) - investimenti in “Impianti, macchinari e armamenti” al netto dei “mezzi di trasporto” ed inclusi quelli relativi ai “prodotti di proprietà intellettuale"</t>
  </si>
  <si>
    <t>Investimenti*</t>
  </si>
  <si>
    <t>2024/2023</t>
  </si>
  <si>
    <t>082010: apparecchi per la telefonia fissa e telefax</t>
  </si>
  <si>
    <t>082020: apparecchi per la telefonia mobile</t>
  </si>
  <si>
    <t>083010: servizi di telefonia fissa</t>
  </si>
  <si>
    <t>083020: servizi di telefonia mobile</t>
  </si>
  <si>
    <t>083030: connessione internet ed altri servizi</t>
  </si>
  <si>
    <t>Servizi VOCE</t>
  </si>
  <si>
    <t>Servizi da accessi in rame "solo servizi voce"</t>
  </si>
  <si>
    <t>Altri servizi dati (*)</t>
  </si>
  <si>
    <t>Altri ricavi (**)</t>
  </si>
  <si>
    <t>(**) - Ricavi di eterogenea natura non compresi nelle precedenti categorie merceologiche ma rientranti nella voce A1 del bilancio d'esercizio</t>
  </si>
  <si>
    <t xml:space="preserve">5G </t>
  </si>
  <si>
    <t>5G nella banda 3.4.- 3.8 GHz</t>
  </si>
  <si>
    <t xml:space="preserve">- Per un maggior dettaglio sulla copertura del territorio italiano si veda AGCOM Broadbandmap https://geo.agcom.it/  </t>
  </si>
  <si>
    <r>
      <t xml:space="preserve">- </t>
    </r>
    <r>
      <rPr>
        <b/>
        <sz val="8"/>
        <color theme="1"/>
        <rFont val="Segoe UI Semilight"/>
        <family val="2"/>
      </rPr>
      <t>FTTP</t>
    </r>
    <r>
      <rPr>
        <sz val="8"/>
        <color theme="1"/>
        <rFont val="Segoe UI Semilight"/>
        <family val="2"/>
      </rPr>
      <t xml:space="preserve"> = Fiber to the Premises equivalente del FTTH (Fiber to the Home)</t>
    </r>
  </si>
  <si>
    <t>* Fonte dati sul numero di famiglie: OMDIA / POINT TOPIC</t>
  </si>
  <si>
    <t xml:space="preserve">     Forlì-Cesena</t>
  </si>
  <si>
    <t>Dicembre 2024</t>
  </si>
  <si>
    <t>Mobile</t>
  </si>
  <si>
    <t>Totale investimenti</t>
  </si>
  <si>
    <t>Linee UBB (FTTC, FTTH e FWA)</t>
  </si>
  <si>
    <t>(in % delle famiglie*)</t>
  </si>
  <si>
    <t>(*) Si fa presente che per il calcolo dei tassi di penetrazione della banda larga e ultra-larga è stato aggiornato il numero di famiglie, a livello territoriale, sulla base dei più recenti dati disponibili sul sito dell’Istat (http://dati-censimentipermanenti.istat.it/). Al fine di garantire la maggiore omogeneità possibile nei tassi di penetrazione, si è proceduto al loro ricalcolo e pertanto i dati esposti non sono direttamente confrontabili con quelli delle precedenti edizioni della Relazione annuale.</t>
  </si>
  <si>
    <t xml:space="preserve">Variazione della domanda su rete di terzi (FTTH+FWA) (var. % rispetto all'anno precedente) </t>
  </si>
  <si>
    <r>
      <t>99,5%</t>
    </r>
    <r>
      <rPr>
        <vertAlign val="superscript"/>
        <sz val="9"/>
        <rFont val="Trebuchet MS"/>
        <family val="2"/>
      </rPr>
      <t>(23)</t>
    </r>
  </si>
  <si>
    <r>
      <t>294,5</t>
    </r>
    <r>
      <rPr>
        <vertAlign val="superscript"/>
        <sz val="9"/>
        <rFont val="Trebuchet MS"/>
        <family val="2"/>
      </rPr>
      <t xml:space="preserve">(19) </t>
    </r>
  </si>
  <si>
    <r>
      <t>231,9</t>
    </r>
    <r>
      <rPr>
        <vertAlign val="superscript"/>
        <sz val="9"/>
        <rFont val="Trebuchet MS"/>
        <family val="2"/>
      </rPr>
      <t>(20)</t>
    </r>
  </si>
  <si>
    <r>
      <t>45,1</t>
    </r>
    <r>
      <rPr>
        <vertAlign val="superscript"/>
        <sz val="9"/>
        <rFont val="Trebuchet MS"/>
        <family val="2"/>
      </rPr>
      <t>(20)</t>
    </r>
  </si>
  <si>
    <t>Valore dei rimborsi/indennizzi derivante da attività di risoluzione controversie AGCOM</t>
  </si>
  <si>
    <r>
      <t xml:space="preserve">€ 882.906 </t>
    </r>
    <r>
      <rPr>
        <vertAlign val="superscript"/>
        <sz val="9"/>
        <color theme="1"/>
        <rFont val="Trebuchet MS"/>
        <family val="2"/>
      </rPr>
      <t>(22)</t>
    </r>
  </si>
  <si>
    <r>
      <t>€ 460.373</t>
    </r>
    <r>
      <rPr>
        <vertAlign val="superscript"/>
        <sz val="9"/>
        <color theme="1"/>
        <rFont val="Trebuchet MS"/>
        <family val="2"/>
      </rPr>
      <t>(15)</t>
    </r>
  </si>
  <si>
    <r>
      <t xml:space="preserve">(1) Dal 2024 vengono conteggiate anche le linee Semi GPON/Semi-Vula. L’indicatore, infatti, intende fornire informazioni sui servizi complessivi nuovi NGA (non </t>
    </r>
    <r>
      <rPr>
        <i/>
        <sz val="11"/>
        <color theme="1"/>
        <rFont val="Segoe UI Semilight"/>
        <family val="2"/>
      </rPr>
      <t>legacy</t>
    </r>
    <r>
      <rPr>
        <sz val="11"/>
        <color theme="1"/>
        <rFont val="Segoe UI Semilight"/>
        <family val="2"/>
      </rPr>
      <t>).</t>
    </r>
  </si>
  <si>
    <t>(7) Gli indicatori di efficienza di utilizzo multiplex rappresentano un dato medio calcolato sugli 11 multiplex nazionali in esercizio.</t>
  </si>
  <si>
    <t>Sospensione o malfunzionamento dei servizi</t>
  </si>
  <si>
    <t>Addebiti per importi non riconosciuti</t>
  </si>
  <si>
    <t>Passaggio ad altro operatore</t>
  </si>
  <si>
    <t>Teleselling/spoofing</t>
  </si>
  <si>
    <t>Assistenza clienti</t>
  </si>
  <si>
    <t>Trasparenza e completezza delle informazioni</t>
  </si>
  <si>
    <t>Trasparenza fatturazione</t>
  </si>
  <si>
    <t>Modifica unilaterale contratto</t>
  </si>
  <si>
    <t>Servizi non richiesti</t>
  </si>
  <si>
    <t>Qualità del servizio TLC</t>
  </si>
  <si>
    <t>Modem</t>
  </si>
  <si>
    <t>Mancata risposta reclamo</t>
  </si>
  <si>
    <t>Costi di recesso</t>
  </si>
  <si>
    <t>Agevolazioni utenti</t>
  </si>
  <si>
    <t>Qualità del servizio SMA</t>
  </si>
  <si>
    <t>Traffico mobile extra soglia</t>
  </si>
  <si>
    <t>Inottemperanza provvedimenti controversie</t>
  </si>
  <si>
    <t>Net neutrality</t>
  </si>
  <si>
    <t>Servizi premium e numeri a sovrapprezzo</t>
  </si>
  <si>
    <t>art. 30, co. 12, d.lgs. n. 259/03 come rifuso dal d.lgs. n. 207/21</t>
  </si>
  <si>
    <t>Concluse con negoziazione diretta</t>
  </si>
  <si>
    <t>Concluse con conciliazione</t>
  </si>
  <si>
    <r>
      <t xml:space="preserve">I media nell’economia italiana - Composizione dei ricavi nei servizi media </t>
    </r>
    <r>
      <rPr>
        <b/>
        <sz val="11"/>
        <color theme="1"/>
        <rFont val="Segoe UI Semilight"/>
        <family val="2"/>
      </rPr>
      <t>(Grafico 2.1.1 nel testo)</t>
    </r>
  </si>
  <si>
    <t>(milioni di €)</t>
  </si>
  <si>
    <t>Ricavi lato utente</t>
  </si>
  <si>
    <t>Ricavi pubblicitari</t>
  </si>
  <si>
    <t>Fondi pubblici</t>
  </si>
  <si>
    <r>
      <t xml:space="preserve">I media nell’economia italiana - Ripartizione dei ricavi complessivi per mezzo </t>
    </r>
    <r>
      <rPr>
        <b/>
        <sz val="11"/>
        <color theme="1"/>
        <rFont val="Segoe UI Semilight"/>
        <family val="2"/>
      </rPr>
      <t>(Grafico 2.1.2 nel testo)</t>
    </r>
  </si>
  <si>
    <t>Televisione</t>
  </si>
  <si>
    <t>Radio</t>
  </si>
  <si>
    <t>Quotidiani</t>
  </si>
  <si>
    <t>Periodici</t>
  </si>
  <si>
    <t>Fonte: elaborazioni e stime su dati Autorità e bilanci aziendali</t>
  </si>
  <si>
    <t>Il settore nell’economia italiana - Incidenza dei media tradizionali sul PIL</t>
  </si>
  <si>
    <t>Televisione in chiaro</t>
  </si>
  <si>
    <t>Televisione a pagamento</t>
  </si>
  <si>
    <t>Fonte: elaborazioni e stime su dati Autorità e ISTAT</t>
  </si>
  <si>
    <t xml:space="preserve"> (in %)</t>
  </si>
  <si>
    <t>Pubblicità</t>
  </si>
  <si>
    <t>Offerte a pagamento</t>
  </si>
  <si>
    <t>Totale ricavi in milioni di €</t>
  </si>
  <si>
    <t xml:space="preserve">La televisione - Incidenza dei ricavi per operatore </t>
  </si>
  <si>
    <t>2024, in %</t>
  </si>
  <si>
    <t>Rai</t>
  </si>
  <si>
    <t>Comcast/Sky Italia</t>
  </si>
  <si>
    <t>Fininvest/MFE (Mediaset)</t>
  </si>
  <si>
    <t>Altri nazionali</t>
  </si>
  <si>
    <t>Piattaforme online</t>
  </si>
  <si>
    <t>Operatori locali</t>
  </si>
  <si>
    <t>Indice HHI</t>
  </si>
  <si>
    <t>(in milioni di €)</t>
  </si>
  <si>
    <t>Tv in chiaro</t>
  </si>
  <si>
    <t>Tv a pagamento</t>
  </si>
  <si>
    <t>La televisione - Ricavi della TV in chiaro</t>
  </si>
  <si>
    <t>Canone</t>
  </si>
  <si>
    <t>Convenzioni e provvidenze</t>
  </si>
  <si>
    <t>Incidenza delle offerte online sul totale Tv a pagamento</t>
  </si>
  <si>
    <t xml:space="preserve">La televisione - Ricavi della TV a pagamento </t>
  </si>
  <si>
    <t>La televisione - Audience delle TV</t>
  </si>
  <si>
    <t>Variazione p.p.</t>
  </si>
  <si>
    <t>Fininvest/Mediaset</t>
  </si>
  <si>
    <t>Warner Bros. Discovery</t>
  </si>
  <si>
    <t>Cairo Communication</t>
  </si>
  <si>
    <t>Fonte: elaborazioni AGCOM su dati Auditel</t>
  </si>
  <si>
    <r>
      <t>La televisione - Audience dei principali Tg</t>
    </r>
    <r>
      <rPr>
        <sz val="11"/>
        <color rgb="FFFF0000"/>
        <rFont val="Segoe UI Semilight"/>
        <family val="2"/>
      </rPr>
      <t xml:space="preserve"> </t>
    </r>
  </si>
  <si>
    <t>Ascolto medio (.000)</t>
  </si>
  <si>
    <t>Canale</t>
  </si>
  <si>
    <t>Testata</t>
  </si>
  <si>
    <t>Edizione</t>
  </si>
  <si>
    <t>RAIUNO</t>
  </si>
  <si>
    <t>TG1</t>
  </si>
  <si>
    <t>Giorno</t>
  </si>
  <si>
    <t>RAIDUE</t>
  </si>
  <si>
    <t>TG2</t>
  </si>
  <si>
    <t>RAITRE</t>
  </si>
  <si>
    <t>TG3</t>
  </si>
  <si>
    <t>TGR</t>
  </si>
  <si>
    <t>RETE 4</t>
  </si>
  <si>
    <t>TG4</t>
  </si>
  <si>
    <t>CANALE 5</t>
  </si>
  <si>
    <t>TG5</t>
  </si>
  <si>
    <t>ITALIA 1</t>
  </si>
  <si>
    <t>STUDIO APERTO</t>
  </si>
  <si>
    <t>LA 7</t>
  </si>
  <si>
    <t>TG LA 7</t>
  </si>
  <si>
    <t>Sera</t>
  </si>
  <si>
    <t xml:space="preserve">La televisione - Andamento dei prezzi nel settore televisivo </t>
  </si>
  <si>
    <t>(Anno base 2010=100)</t>
  </si>
  <si>
    <t>Pay Tv</t>
  </si>
  <si>
    <t>Fonte: ISTAT</t>
  </si>
  <si>
    <r>
      <t xml:space="preserve">La radio - Ricavi complessivi della radio per tipologia </t>
    </r>
    <r>
      <rPr>
        <b/>
        <sz val="11"/>
        <color theme="1"/>
        <rFont val="Segoe UI Semilight"/>
        <family val="2"/>
      </rPr>
      <t>(Grafico 2.1.6 nel testo)</t>
    </r>
  </si>
  <si>
    <t>La radio - Quote dei principali operatori</t>
  </si>
  <si>
    <t>RTL 102,500 - Hit Radio</t>
  </si>
  <si>
    <t>RDS</t>
  </si>
  <si>
    <t xml:space="preserve">Radio Italia </t>
  </si>
  <si>
    <t xml:space="preserve">Gruppo 24 ORE </t>
  </si>
  <si>
    <t>% su totale popolazione</t>
  </si>
  <si>
    <t xml:space="preserve">RAI </t>
  </si>
  <si>
    <t>Totale popolazione</t>
  </si>
  <si>
    <t>I quotidiani - Tirature e vendite di quotidiani cartacei (milioni)</t>
  </si>
  <si>
    <t>Tirature</t>
  </si>
  <si>
    <t>Vendite (copie cartacee)</t>
  </si>
  <si>
    <t>Fonte: elaborazioni e stime su dati Autorità e Fieg</t>
  </si>
  <si>
    <t>Vendita media giornaliera (copie cartacee)</t>
  </si>
  <si>
    <t>Fonte: elaborazioni AGCOM su dati aziendali</t>
  </si>
  <si>
    <t>Ricavi da attività caratteristiche (milioni di €)</t>
  </si>
  <si>
    <t>Vendita di copie (cartacee e digitali)</t>
  </si>
  <si>
    <t>Collaterali</t>
  </si>
  <si>
    <t>Provvidenze e convenzioni</t>
  </si>
  <si>
    <t>I quotidiani - Quote dei principali operatori in valore</t>
  </si>
  <si>
    <t>Quota in % - 2024</t>
  </si>
  <si>
    <t>Cairo/RCS</t>
  </si>
  <si>
    <t xml:space="preserve">Monrif </t>
  </si>
  <si>
    <t>Caltagirone Editore</t>
  </si>
  <si>
    <t xml:space="preserve">Gruppo 24 Ore </t>
  </si>
  <si>
    <t>Gruppo Amodei</t>
  </si>
  <si>
    <t xml:space="preserve">I quotidiani - Quote dei principali operatori in volume - tirature </t>
  </si>
  <si>
    <t>Exor/GEDI Gruppo Editoriale</t>
  </si>
  <si>
    <t>Monrif</t>
  </si>
  <si>
    <t>Avvenire</t>
  </si>
  <si>
    <t>Gruppo 24 ore</t>
  </si>
  <si>
    <t xml:space="preserve">I quotidiani - Andamento dei prezzi  </t>
  </si>
  <si>
    <t>Indice prezzo quotidiani cartacei</t>
  </si>
  <si>
    <t>Ricavi ex art.51, comma 2 del TUSMA</t>
  </si>
  <si>
    <t>Milioni di €</t>
  </si>
  <si>
    <t>Incidenza sul totale SIC</t>
  </si>
  <si>
    <r>
      <t xml:space="preserve">La tutela del pluralismo e della concorrenza - Principali soggetti operanti nel SIC </t>
    </r>
    <r>
      <rPr>
        <b/>
        <sz val="11"/>
        <color theme="1"/>
        <rFont val="Segoe UI Semilight"/>
        <family val="2"/>
      </rPr>
      <t>(Tabella 2.3.2 nel testo)</t>
    </r>
  </si>
  <si>
    <t xml:space="preserve">GEDI Gruppo Editoriale </t>
  </si>
  <si>
    <t>Telegiornali</t>
  </si>
  <si>
    <t>Edizioni</t>
  </si>
  <si>
    <t>Durata (hh:mm:ss)</t>
  </si>
  <si>
    <t>TG RAI </t>
  </si>
  <si>
    <t>TG MEDIASET </t>
  </si>
  <si>
    <t>TG La7 </t>
  </si>
  <si>
    <t>TG SKY  </t>
  </si>
  <si>
    <t>TG NOVE </t>
  </si>
  <si>
    <t>Totale TG </t>
  </si>
  <si>
    <t>Emittenti</t>
  </si>
  <si>
    <t>Ore (hh:mm:ss)</t>
  </si>
  <si>
    <t>RAI </t>
  </si>
  <si>
    <t>MEDIASET </t>
  </si>
  <si>
    <t>CAIRO </t>
  </si>
  <si>
    <t>SKY ITALIAN HOLDINGS</t>
  </si>
  <si>
    <t>NOVE </t>
  </si>
  <si>
    <t>Radiogiornali</t>
  </si>
  <si>
    <t>GR RTL 102.5</t>
  </si>
  <si>
    <t>GR RDS</t>
  </si>
  <si>
    <t>ELEMEDIA </t>
  </si>
  <si>
    <t>RADIO 24</t>
  </si>
  <si>
    <t>RTL 102.5</t>
  </si>
  <si>
    <t>RADIO ITALIA</t>
  </si>
  <si>
    <t>RADIO KISS KISS</t>
  </si>
  <si>
    <r>
      <t xml:space="preserve">Gli obblighi in materia di opere europee e di produttori indipendenti - Quote di programmazione di opere europee e di espressione originale italiana per gruppo editoriale </t>
    </r>
    <r>
      <rPr>
        <b/>
        <sz val="11"/>
        <color theme="1"/>
        <rFont val="Segoe UI Semilight"/>
        <family val="2"/>
      </rPr>
      <t>(Grafico 2.3.1 nel testo)</t>
    </r>
  </si>
  <si>
    <t>Broadcaster (emittenti nazionali)</t>
  </si>
  <si>
    <t>Opere europee</t>
  </si>
  <si>
    <t>Opere europee recenti</t>
  </si>
  <si>
    <t>Discovery</t>
  </si>
  <si>
    <t>La7</t>
  </si>
  <si>
    <t xml:space="preserve">Rete Blu </t>
  </si>
  <si>
    <t>RTI</t>
  </si>
  <si>
    <t>Paramount</t>
  </si>
  <si>
    <t>Palinsesti</t>
  </si>
  <si>
    <t>Opere di espressione originale italiana</t>
  </si>
  <si>
    <t>Rai1</t>
  </si>
  <si>
    <t>Rai2</t>
  </si>
  <si>
    <t>Rai3</t>
  </si>
  <si>
    <t>Canale5</t>
  </si>
  <si>
    <t>Italia 1</t>
  </si>
  <si>
    <t>Rete4</t>
  </si>
  <si>
    <t>Real Time</t>
  </si>
  <si>
    <t>Cielo</t>
  </si>
  <si>
    <t>Sky Uno</t>
  </si>
  <si>
    <t>Gruppo editoriale</t>
  </si>
  <si>
    <t>Discovery Italia S.r.l.</t>
  </si>
  <si>
    <t>La7 S.p.A.</t>
  </si>
  <si>
    <t>RETE BLU SPA</t>
  </si>
  <si>
    <t>RTI SPA</t>
  </si>
  <si>
    <t>Paramount Global Italia s.r.l.</t>
  </si>
  <si>
    <r>
      <t xml:space="preserve">Gli obblighi in materia di opere europee e di produttori indipendenti - Quote di investimento in opere recenti di espressione originale italiana ovunque prodotte da produttori indipendenti </t>
    </r>
    <r>
      <rPr>
        <b/>
        <sz val="11"/>
        <color theme="1"/>
        <rFont val="Segoe UI Semilight"/>
        <family val="2"/>
      </rPr>
      <t>(Grafico 2.3.4 nel testo)</t>
    </r>
  </si>
  <si>
    <t>Prime Video</t>
  </si>
  <si>
    <t>Apple</t>
  </si>
  <si>
    <t>Netflix</t>
  </si>
  <si>
    <t>Disney+</t>
  </si>
  <si>
    <t xml:space="preserve">Regolamenti </t>
  </si>
  <si>
    <t>Ordini</t>
  </si>
  <si>
    <t>Archiviazioni</t>
  </si>
  <si>
    <t>Richiami</t>
  </si>
  <si>
    <t xml:space="preserve">Comunicazione istituzionale </t>
  </si>
  <si>
    <r>
      <t>La risoluzione delle controversie tra utenti e fornitori di servizi di media audiovisivi  - Procedimenti SMA aperti e conclusi</t>
    </r>
    <r>
      <rPr>
        <b/>
        <sz val="11"/>
        <color theme="1"/>
        <rFont val="Segoe UI Semilight"/>
        <family val="2"/>
      </rPr>
      <t xml:space="preserve"> (Tabella 2.4.1 nel testo)</t>
    </r>
  </si>
  <si>
    <t xml:space="preserve">Procedimenti SMA aperti e conclusi </t>
  </si>
  <si>
    <t xml:space="preserve">Istanze aperte </t>
  </si>
  <si>
    <r>
      <t xml:space="preserve">Istanze chiuse </t>
    </r>
    <r>
      <rPr>
        <vertAlign val="superscript"/>
        <sz val="9"/>
        <color rgb="FF231F20"/>
        <rFont val="Trebuchet MS"/>
        <family val="2"/>
      </rPr>
      <t>(1)</t>
    </r>
  </si>
  <si>
    <t xml:space="preserve">Principali problematiche segnalate dagli utenti </t>
  </si>
  <si>
    <t>Contestazione fatture</t>
  </si>
  <si>
    <t>Conciliazione</t>
  </si>
  <si>
    <t>Concluse con negoziazione diretta tra le parti</t>
  </si>
  <si>
    <t>Concluse con conciliazione alla presenza AGCOM</t>
  </si>
  <si>
    <t>Mancata comparizione dell’istante</t>
  </si>
  <si>
    <t xml:space="preserve">Totale chiuse </t>
  </si>
  <si>
    <t xml:space="preserve">Definizione </t>
  </si>
  <si>
    <t>Provvedimento AGCOM di definizione</t>
  </si>
  <si>
    <t>Indennizzi erogati</t>
  </si>
  <si>
    <t>Indennizzo totale</t>
  </si>
  <si>
    <t>Indennizzo per utente</t>
  </si>
  <si>
    <t xml:space="preserve">Tempi medi (giorni) </t>
  </si>
  <si>
    <t xml:space="preserve">Definizioni </t>
  </si>
  <si>
    <t xml:space="preserve">Conciliazioni </t>
  </si>
  <si>
    <t>Pluralismo esterno</t>
  </si>
  <si>
    <t>Quote di mercato</t>
  </si>
  <si>
    <t>Quota di mercato del leader - televisione in chiaro</t>
  </si>
  <si>
    <t>Quota di mercato del leader - televisione a pagamento</t>
  </si>
  <si>
    <t>Quota di mercato del leader - radio</t>
  </si>
  <si>
    <t>Quota di mercato del leader - editoria quotidiana</t>
  </si>
  <si>
    <t>Indice CR4 - televisione in chiaro</t>
  </si>
  <si>
    <t>Indice CR4 televisione a pagamento</t>
  </si>
  <si>
    <t>Indice CR4 – settore radio</t>
  </si>
  <si>
    <t>Indice CR4 - editoria quotidiana</t>
  </si>
  <si>
    <t>Audience Tv</t>
  </si>
  <si>
    <r>
      <t>37.24%</t>
    </r>
    <r>
      <rPr>
        <vertAlign val="superscript"/>
        <sz val="9"/>
        <color theme="1"/>
        <rFont val="Trebuchet MS"/>
        <family val="2"/>
      </rPr>
      <t>(7)</t>
    </r>
  </si>
  <si>
    <r>
      <t>36.68%</t>
    </r>
    <r>
      <rPr>
        <vertAlign val="superscript"/>
        <sz val="9"/>
        <color theme="1"/>
        <rFont val="Trebuchet MS"/>
        <family val="2"/>
      </rPr>
      <t>(7)</t>
    </r>
  </si>
  <si>
    <r>
      <t>36.48%</t>
    </r>
    <r>
      <rPr>
        <vertAlign val="superscript"/>
        <sz val="9"/>
        <color theme="1"/>
        <rFont val="Trebuchet MS"/>
        <family val="2"/>
      </rPr>
      <t>(7)</t>
    </r>
  </si>
  <si>
    <t>Tirature quotidiani</t>
  </si>
  <si>
    <t>Tirature del leader di mercato</t>
  </si>
  <si>
    <t>Pluralismo interno</t>
  </si>
  <si>
    <t>Pluralismo informativo</t>
  </si>
  <si>
    <r>
      <t>Numero di ore di informazione – servizio pubblico radiotelevisivo</t>
    </r>
    <r>
      <rPr>
        <vertAlign val="superscript"/>
        <sz val="9"/>
        <color theme="1"/>
        <rFont val="Trebuchet MS"/>
        <family val="2"/>
      </rPr>
      <t>(1)</t>
    </r>
  </si>
  <si>
    <t>Pluralismo sociale</t>
  </si>
  <si>
    <t>Tempo di parola dei soggetti sociali</t>
  </si>
  <si>
    <t>Tempo di parola dei soggetti sociali nei tg (%) – tutte le emittenti</t>
  </si>
  <si>
    <t>Organi Costituz.
28,6%</t>
  </si>
  <si>
    <t>Organi Costituz.
27,0%</t>
  </si>
  <si>
    <t>Organi Costituz.
23,2%</t>
  </si>
  <si>
    <t>Organi Costituz.
31,3%</t>
  </si>
  <si>
    <t>Organi Costituz.
26,7%</t>
  </si>
  <si>
    <t>Organi Costituz.
24,7%</t>
  </si>
  <si>
    <t>Organi Costituz.
23,0%</t>
  </si>
  <si>
    <t>Organi Costituz.
37,0%</t>
  </si>
  <si>
    <t>Organi Costituz.
32,3%</t>
  </si>
  <si>
    <t>Partiti
22,6%</t>
  </si>
  <si>
    <t>Partiti
27,0%</t>
  </si>
  <si>
    <t>Partiti
30,6%</t>
  </si>
  <si>
    <t>Partiti
38,1%</t>
  </si>
  <si>
    <t>Partiti
44,6%</t>
  </si>
  <si>
    <t>Partiti
21,9%</t>
  </si>
  <si>
    <t>Partiti
27,1%</t>
  </si>
  <si>
    <t>Partiti
37,0%</t>
  </si>
  <si>
    <t>Partiti
30,4%</t>
  </si>
  <si>
    <t>Partiti
29,8%</t>
  </si>
  <si>
    <t>Vaticano/Chiesa Cattolica
10,4%</t>
  </si>
  <si>
    <t>Vaticano/Chiesa Cattolica
10,5%</t>
  </si>
  <si>
    <t>Vaticano/Chiesa Cattolica
9,4%</t>
  </si>
  <si>
    <t>Vaticano/Chiesa Cattolica 
5,8%</t>
  </si>
  <si>
    <t>Vaticano/Chiesa Cattolica
 4,9%</t>
  </si>
  <si>
    <t>Vaticano/Chiesa Cattolica
3,8%</t>
  </si>
  <si>
    <t>Vaticano/Chiesa Cattolica
4,9%</t>
  </si>
  <si>
    <t>Vaticano/Chiesa Cattolica
6,3%</t>
  </si>
  <si>
    <t>Vaticano/Chiesa Cattolica
 7,1%</t>
  </si>
  <si>
    <t>Vaticano/Chiesa Cattolica
 8,3%</t>
  </si>
  <si>
    <t>Ammin. Locali
7,1%</t>
  </si>
  <si>
    <t>Ammin. Locali
9,6%</t>
  </si>
  <si>
    <t>Ammin. Locali
10,2%</t>
  </si>
  <si>
    <t>Ammin. Locali
7,7 %</t>
  </si>
  <si>
    <t>Ammin. Locali
5,9 %</t>
  </si>
  <si>
    <t>Ammin. Locali
12,5 %</t>
  </si>
  <si>
    <t>Ammin. Locali
6,9%</t>
  </si>
  <si>
    <t>Ammin. Locali
4,7%</t>
  </si>
  <si>
    <t>Ammin. Locali
7,8%</t>
  </si>
  <si>
    <t>UE
4,8%</t>
  </si>
  <si>
    <t>UE
3,1%</t>
  </si>
  <si>
    <t>UE
4,5%</t>
  </si>
  <si>
    <t>UE
5,2%</t>
  </si>
  <si>
    <t>UE
6,1%</t>
  </si>
  <si>
    <t>UE
4,9%</t>
  </si>
  <si>
    <t>UE
6,8%</t>
  </si>
  <si>
    <t>UE
 1,9%</t>
  </si>
  <si>
    <t>Altri soggetti
26,5%</t>
  </si>
  <si>
    <t>Altri soggetti
22,8%</t>
  </si>
  <si>
    <t>Altri soggetti
22,0%</t>
  </si>
  <si>
    <t>Altri soggetti
12,1%</t>
  </si>
  <si>
    <t>Altri soggetti
13,3%</t>
  </si>
  <si>
    <t>Altri soggetti
30,1%</t>
  </si>
  <si>
    <t>Altri soggetti
31,9%</t>
  </si>
  <si>
    <t>Altri soggetti
22,3%</t>
  </si>
  <si>
    <t>Altri soggetti
15,8%</t>
  </si>
  <si>
    <t>Altri soggetti
20,6%</t>
  </si>
  <si>
    <t>Tempo di parola dei soggetti sociali nei programmi (%) – tutte le emittenti</t>
  </si>
  <si>
    <t>Organi Costituz.
9,77 %</t>
  </si>
  <si>
    <t>Organi Costituz.
9,19 %</t>
  </si>
  <si>
    <t>Organi Costituz.
11,18 %</t>
  </si>
  <si>
    <t>Organi Costituz.
8,96 %</t>
  </si>
  <si>
    <t>Organi Costituz.
7,6%</t>
  </si>
  <si>
    <t>Organi Costituz.
10,5%</t>
  </si>
  <si>
    <t>Organi Costituz.
10,2%</t>
  </si>
  <si>
    <t>Partiti
38,06%</t>
  </si>
  <si>
    <t>Partiti
38,69%</t>
  </si>
  <si>
    <t>Partiti
25,10%</t>
  </si>
  <si>
    <t>Partiti
27,41%</t>
  </si>
  <si>
    <t>Partiti
32,7%</t>
  </si>
  <si>
    <t>Partiti
32,0%</t>
  </si>
  <si>
    <t>Partiti
26,1%</t>
  </si>
  <si>
    <t>Vaticano/Chiesa Cattolica
0,92%</t>
  </si>
  <si>
    <t>Vaticano/Chiesa Cattolica
0,49%</t>
  </si>
  <si>
    <t>Vaticano/Chiesa Cattolica
1,0%</t>
  </si>
  <si>
    <t>Vaticano/Chiesa Cattolica
1,03%</t>
  </si>
  <si>
    <t>Vaticano/Chiesa Cattolica
0,8%</t>
  </si>
  <si>
    <t>Vaticano/Chiesa Cattolica
 1,3%</t>
  </si>
  <si>
    <t>Vaticano/Chiesa Cattolica
 1,7%</t>
  </si>
  <si>
    <t>Ammin. Locali
3,04 %</t>
  </si>
  <si>
    <t>Ammin. Locali
3,17 %</t>
  </si>
  <si>
    <t>Ammin. Locali
8,40 %</t>
  </si>
  <si>
    <t>Ammin. Locali
5,33 %</t>
  </si>
  <si>
    <t>Ammin. Locali
2,28%</t>
  </si>
  <si>
    <t>Ammin. Locali
3,77%</t>
  </si>
  <si>
    <t>Ammin. Locali
2,96%</t>
  </si>
  <si>
    <t>UE
3,39%</t>
  </si>
  <si>
    <t>UE
5,18%</t>
  </si>
  <si>
    <t>UE
3,60%</t>
  </si>
  <si>
    <t>UE
2,78%</t>
  </si>
  <si>
    <t>UE
3,12%</t>
  </si>
  <si>
    <t>UE
  2,66%</t>
  </si>
  <si>
    <t>UE
 3,95%</t>
  </si>
  <si>
    <t>Altri soggetti
44,82%</t>
  </si>
  <si>
    <t>Altri soggetti
43,28%</t>
  </si>
  <si>
    <t>Altri soggetti
50,74%</t>
  </si>
  <si>
    <t>Altri soggetti
54,49 %</t>
  </si>
  <si>
    <t>Altri soggetti
53,54%</t>
  </si>
  <si>
    <t>Altri soggetti
49,83%</t>
  </si>
  <si>
    <t>Altri soggetti
55,13%</t>
  </si>
  <si>
    <t>Uomini
85,15%
Donne
14,85%</t>
  </si>
  <si>
    <t>Uomini
84,97%
Donne
15,03%</t>
  </si>
  <si>
    <t>Uomini
84,02%
Donne
15,98%</t>
  </si>
  <si>
    <t>Uomini
82,00%
Donne
17,90%</t>
  </si>
  <si>
    <t>Uomini
83,86%
Donne
16,14%</t>
  </si>
  <si>
    <t>Uomini
67,25%
Donne
32,75%</t>
  </si>
  <si>
    <t>Uomini
73,11%
Donne
26,89%</t>
  </si>
  <si>
    <t>Uomini
79,69%
Donne
20,31%</t>
  </si>
  <si>
    <t>Uomini
77,97%
Donne
22,03%</t>
  </si>
  <si>
    <t>Uomini
81,02%
Donne
18,98%</t>
  </si>
  <si>
    <t>Uomini
78,25%
Donne
21,75%</t>
  </si>
  <si>
    <t>Uomini
78,22%
Donne
21,78%</t>
  </si>
  <si>
    <t>Uomini     72,19%      Donne      27,81%</t>
  </si>
  <si>
    <t>Uomini        71,38%      Donne      28,62%</t>
  </si>
  <si>
    <t>Pluralismo culturale</t>
  </si>
  <si>
    <r>
      <t>Quote di programmazione di opere europee - media dei principali broadcaster: superamento in percentuale della soglia minima</t>
    </r>
    <r>
      <rPr>
        <vertAlign val="superscript"/>
        <sz val="9"/>
        <color theme="1"/>
        <rFont val="Trebuchet MS"/>
        <family val="2"/>
      </rPr>
      <t>(2)</t>
    </r>
  </si>
  <si>
    <t>Tutela di categorie deboli</t>
  </si>
  <si>
    <t>Procedimenti a tutela dei minori</t>
  </si>
  <si>
    <r>
      <t>237.500</t>
    </r>
    <r>
      <rPr>
        <vertAlign val="superscript"/>
        <sz val="9"/>
        <color theme="1"/>
        <rFont val="Trebuchet MS"/>
        <family val="2"/>
      </rPr>
      <t xml:space="preserve"> (3)</t>
    </r>
  </si>
  <si>
    <r>
      <t>282.500</t>
    </r>
    <r>
      <rPr>
        <vertAlign val="superscript"/>
        <sz val="9"/>
        <color theme="1"/>
        <rFont val="Trebuchet MS"/>
        <family val="2"/>
      </rPr>
      <t>(4)</t>
    </r>
  </si>
  <si>
    <t>Indice dei prezzi del settore delle comunicazioni rispetto ai prezzi al consumo (2010=100)</t>
  </si>
  <si>
    <r>
      <t>Indice dei prezzi AGCOM-ISA</t>
    </r>
    <r>
      <rPr>
        <vertAlign val="superscript"/>
        <sz val="9"/>
        <color theme="1"/>
        <rFont val="Trebuchet MS"/>
        <family val="2"/>
      </rPr>
      <t>(5)</t>
    </r>
    <r>
      <rPr>
        <sz val="9"/>
        <color theme="1"/>
        <rFont val="Trebuchet MS"/>
        <family val="2"/>
      </rPr>
      <t>: indice sintetico dei prezzi dei prodotti e servizi di comunicazione</t>
    </r>
  </si>
  <si>
    <r>
      <t>Televisione a pagamento</t>
    </r>
    <r>
      <rPr>
        <vertAlign val="superscript"/>
        <sz val="9"/>
        <color theme="1"/>
        <rFont val="Trebuchet MS"/>
        <family val="2"/>
      </rPr>
      <t xml:space="preserve">(6) </t>
    </r>
  </si>
  <si>
    <r>
      <t>Quotidiani</t>
    </r>
    <r>
      <rPr>
        <vertAlign val="superscript"/>
        <sz val="9"/>
        <color theme="1"/>
        <rFont val="Trebuchet MS"/>
        <family val="2"/>
      </rPr>
      <t>(6)</t>
    </r>
  </si>
  <si>
    <t>(1) Dal 2018, oltre ai TG in onda su Rai1, Rai2 e Rai3, sono incluse anche le ore di informazione trasmesse tramite il canale Rai News.</t>
  </si>
  <si>
    <t xml:space="preserve">(2) I dati sono resi disponibili l'anno successivo a quello di rilevazione. </t>
  </si>
  <si>
    <t>(3) 87.500 emittenza locale; 15,000 emittenza nazionale.</t>
  </si>
  <si>
    <t xml:space="preserve">(4) 85.000,00 € emittenza locale; 197.500,00 € emittenza nazionale. </t>
  </si>
  <si>
    <t>(5) Nell’indice sono inclusi i servizi postali, gli apparecchi e i servizi per la telefonia fissa e mobile, il canone radiotelevisivo, la pay tv, l’editoria quotidiana e periodica, per complessive 10 voci distinte. Coerentemente con la procedura adottata dall’Istat per gli indici dei prezzi al consumo, l’indice aggregato delle comunicazioni è calcolato con la metodologia del concatenamento, che prevede l’aggiornamento annuale del sistema dei pesi attribuiti alle singole voci che compongono il paniere considerato.</t>
  </si>
  <si>
    <t>(6) Rapporto tra indice settoriale e indice dei prezzi al consumo.</t>
  </si>
  <si>
    <t>(7) Il dato per gli anni dal 2015 al 2017 non risulta omogeno con i valori rilevati a partire dal 2018.</t>
  </si>
  <si>
    <t>A2</t>
  </si>
  <si>
    <t>I media</t>
  </si>
  <si>
    <t>A2.1</t>
  </si>
  <si>
    <t>A2.2</t>
  </si>
  <si>
    <t>A2.3</t>
  </si>
  <si>
    <t>A2.4</t>
  </si>
  <si>
    <t>A2.5</t>
  </si>
  <si>
    <t>A2.6</t>
  </si>
  <si>
    <t>A2.7</t>
  </si>
  <si>
    <t>A2.8</t>
  </si>
  <si>
    <t>A2.9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</si>
  <si>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</si>
  <si>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</si>
  <si>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</si>
  <si>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</si>
  <si>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</si>
  <si>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</si>
  <si>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</si>
  <si>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</si>
  <si>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</si>
  <si>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</si>
  <si>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</si>
  <si>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</si>
  <si>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</si>
  <si>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</si>
  <si>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</si>
  <si>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</si>
  <si>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</si>
  <si>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</si>
  <si>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</si>
  <si>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</si>
  <si>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</si>
  <si>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</si>
  <si>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</si>
  <si>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</si>
  <si>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</si>
  <si>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</si>
  <si>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</si>
  <si>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</si>
  <si>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</si>
  <si>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</si>
  <si>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r>
      <t xml:space="preserve">I mercati - Incidenza delle piattaforme </t>
    </r>
    <r>
      <rPr>
        <i/>
        <sz val="11"/>
        <rFont val="Segoe UI Semilight"/>
        <family val="2"/>
      </rPr>
      <t>online</t>
    </r>
    <r>
      <rPr>
        <sz val="11"/>
        <rFont val="Segoe UI Semilight"/>
        <family val="2"/>
      </rPr>
      <t xml:space="preserve"> nei settori delle comunicazioni </t>
    </r>
    <r>
      <rPr>
        <b/>
        <sz val="11"/>
        <rFont val="Segoe UI Semilight"/>
        <family val="2"/>
      </rPr>
      <t>(Grafico 3.1.1 nel testo)</t>
    </r>
  </si>
  <si>
    <t xml:space="preserve">Incidenza delle piattaforme online nei settori delle comunicazioni </t>
  </si>
  <si>
    <t>% sul totale dei ricavi pubblicitari</t>
  </si>
  <si>
    <t>% sul totale ricavi dei media</t>
  </si>
  <si>
    <t xml:space="preserve">% sul totale ricavi media e servizi postali </t>
  </si>
  <si>
    <t>Ripartizione dei ricavi pubblicitari per mezzo</t>
  </si>
  <si>
    <t xml:space="preserve">Tv </t>
  </si>
  <si>
    <t>Internet</t>
  </si>
  <si>
    <t>Totale (mln €)</t>
  </si>
  <si>
    <t>Incidenza delle piattaforme online nei settori delle comunicazioni (in % sul totale ricavi)</t>
  </si>
  <si>
    <t xml:space="preserve">Piattaforme </t>
  </si>
  <si>
    <t>Editori/publisher e altri</t>
  </si>
  <si>
    <t>Totale (milioni di €)</t>
  </si>
  <si>
    <r>
      <t xml:space="preserve">Il settore pubblicitario e la pubblicità </t>
    </r>
    <r>
      <rPr>
        <i/>
        <sz val="11"/>
        <color theme="1"/>
        <rFont val="Segoe UI Semilight"/>
        <family val="2"/>
      </rPr>
      <t>online</t>
    </r>
    <r>
      <rPr>
        <sz val="11"/>
        <color theme="1"/>
        <rFont val="Segoe UI Semilight"/>
        <family val="2"/>
      </rPr>
      <t xml:space="preserve"> - Ricavi netti da raccolta pubblicitaria </t>
    </r>
    <r>
      <rPr>
        <i/>
        <sz val="11"/>
        <color theme="1"/>
        <rFont val="Segoe UI Semilight"/>
        <family val="2"/>
      </rPr>
      <t>online</t>
    </r>
    <r>
      <rPr>
        <sz val="11"/>
        <color theme="1"/>
        <rFont val="Segoe UI Semilight"/>
        <family val="2"/>
      </rPr>
      <t xml:space="preserve"> nel mondo per operatore</t>
    </r>
  </si>
  <si>
    <t>Ricavi netti da raccolta pubblicitaria nel mondo (miliardi di €)</t>
  </si>
  <si>
    <t>Variazione (punti percentuali)</t>
  </si>
  <si>
    <t>Alphabet/Google</t>
  </si>
  <si>
    <t>Meta/Facebook/Instagram</t>
  </si>
  <si>
    <t>Amazon</t>
  </si>
  <si>
    <t>Bytedance TikTok/Douyin</t>
  </si>
  <si>
    <t>Alibaba</t>
  </si>
  <si>
    <t>Microsoft</t>
  </si>
  <si>
    <t>Tencent</t>
  </si>
  <si>
    <t>Totale (miliardi di €)</t>
  </si>
  <si>
    <t>Fonte: elaborazioni e stime AGCOM su dati eMarketer e bilanci aziendali</t>
  </si>
  <si>
    <r>
      <t xml:space="preserve">Il settore pubblicitario e la pubblicità </t>
    </r>
    <r>
      <rPr>
        <i/>
        <sz val="11"/>
        <rFont val="Segoe UI Semilight"/>
        <family val="2"/>
      </rPr>
      <t>online</t>
    </r>
    <r>
      <rPr>
        <sz val="11"/>
        <rFont val="Segoe UI Semilight"/>
        <family val="2"/>
      </rPr>
      <t xml:space="preserve"> - Ripartizione della pubblicità </t>
    </r>
    <r>
      <rPr>
        <i/>
        <sz val="11"/>
        <rFont val="Segoe UI Semilight"/>
        <family val="2"/>
      </rPr>
      <t>online</t>
    </r>
    <r>
      <rPr>
        <sz val="11"/>
        <rFont val="Segoe UI Semilight"/>
        <family val="2"/>
      </rPr>
      <t xml:space="preserve"> per tipologie di attività e di operatori </t>
    </r>
  </si>
  <si>
    <t>Ricavi da vendita diretta</t>
  </si>
  <si>
    <t>Ricavi da vendita per soggetti terzi (compresi Ad network)</t>
  </si>
  <si>
    <t>Ricavi da piattaforme lato domanda e offerta (SSP, DSP, Ad Server)</t>
  </si>
  <si>
    <t>Ricavi da piattaforme di compravendita in tempo reale (Ad exchange)</t>
  </si>
  <si>
    <t>Ricavi da vendita tramite intermediari</t>
  </si>
  <si>
    <t>Publisher/concessionarie tradizionali</t>
  </si>
  <si>
    <t>Siti web/app dell'utente commerciale</t>
  </si>
  <si>
    <t>Siti web/app di intermediari</t>
  </si>
  <si>
    <t>Alloggio</t>
  </si>
  <si>
    <t>Attività immobiliari</t>
  </si>
  <si>
    <t>Costruzioni</t>
  </si>
  <si>
    <t>Attività editoriali</t>
  </si>
  <si>
    <t>Ristorazione</t>
  </si>
  <si>
    <t>Informatica</t>
  </si>
  <si>
    <t>Viaggi</t>
  </si>
  <si>
    <t>Trasporto e magazzinaggio</t>
  </si>
  <si>
    <t>Telecomunicazioni</t>
  </si>
  <si>
    <t>Produzione video e audio</t>
  </si>
  <si>
    <t>Attività manifatturiere</t>
  </si>
  <si>
    <t>Commercio (ingr.e dett.)</t>
  </si>
  <si>
    <t>Attività professionali</t>
  </si>
  <si>
    <t>(% di imprese con almeno 10 addetti che realizzano vendite sul web)</t>
  </si>
  <si>
    <t>Germania</t>
  </si>
  <si>
    <t xml:space="preserve">Spagna </t>
  </si>
  <si>
    <t>Francia</t>
  </si>
  <si>
    <t>EUROPA (27)</t>
  </si>
  <si>
    <t>Numero di contenuti disabilitati o rimossi per violazione della normativa sul diritto d’autore e numero dei reclami presentati avverso tali decisioni</t>
  </si>
  <si>
    <t>TikTok</t>
  </si>
  <si>
    <t>Indice CR4 – pubblicità online</t>
  </si>
  <si>
    <r>
      <t>Quota del leader di mercato - motori di ricerca</t>
    </r>
    <r>
      <rPr>
        <vertAlign val="superscript"/>
        <sz val="9"/>
        <color theme="1"/>
        <rFont val="Trebuchet MS"/>
        <family val="2"/>
      </rPr>
      <t>(1)</t>
    </r>
  </si>
  <si>
    <t>Diritti digitali</t>
  </si>
  <si>
    <r>
      <t>Tutela del diritto d’autore</t>
    </r>
    <r>
      <rPr>
        <vertAlign val="superscript"/>
        <sz val="9"/>
        <color theme="1"/>
        <rFont val="Trebuchet MS"/>
        <family val="2"/>
      </rPr>
      <t>(2)</t>
    </r>
  </si>
  <si>
    <t>Numero di procedimenti aventi ad oggetto violazioni gravi o massive - rito abbreviato (% sul totale dei procedimenti avviati)</t>
  </si>
  <si>
    <t xml:space="preserve">Numero di procedimenti conclusi con ordini di disabilitazione dell’accesso (% sul totale delle istanze ricevute) </t>
  </si>
  <si>
    <t xml:space="preserve">Numero reiterazioni concluse con ordini di disabilitazione di accesso (% sul totale degli ordini) </t>
  </si>
  <si>
    <t>Numero di adeguamenti spontanei alle richieste di rimozione (% sul totale dei procedimenti avviati con rito ordinario)</t>
  </si>
  <si>
    <t>Tutela dell'utenza e dei diritti</t>
  </si>
  <si>
    <r>
      <t>Contrasto all’illegalità online</t>
    </r>
    <r>
      <rPr>
        <vertAlign val="superscript"/>
        <sz val="9"/>
        <color theme="1"/>
        <rFont val="Trebuchet MS"/>
        <family val="2"/>
      </rPr>
      <t>(3)</t>
    </r>
  </si>
  <si>
    <r>
      <t>Totale sanzioni amministrative pecuniarie irrogate (</t>
    </r>
    <r>
      <rPr>
        <i/>
        <sz val="9"/>
        <color theme="1"/>
        <rFont val="Trebuchet MS"/>
        <family val="2"/>
      </rPr>
      <t>secondary ticketing</t>
    </r>
    <r>
      <rPr>
        <sz val="9"/>
        <color theme="1"/>
        <rFont val="Trebuchet MS"/>
        <family val="2"/>
      </rPr>
      <t>)</t>
    </r>
  </si>
  <si>
    <t>Totale sanzioni amministrative pecuniarie irrogate e oblazioni (divieto pubblicità gioco d’azzardo)</t>
  </si>
  <si>
    <t>Nota: i valori della tabella si riferiscono all’anno solare salvo diversamente indicato</t>
  </si>
  <si>
    <t>(1) Elaborazioni dell’Autorità su dati Statcounter (% pagine visitate).</t>
  </si>
  <si>
    <t>A3</t>
  </si>
  <si>
    <t>I servizi internet e le piattaforme online</t>
  </si>
  <si>
    <t>A3.1</t>
  </si>
  <si>
    <t>A3.2</t>
  </si>
  <si>
    <t>A3.3</t>
  </si>
  <si>
    <t>A3.4</t>
  </si>
  <si>
    <t>A3.5</t>
  </si>
  <si>
    <t>A3.6</t>
  </si>
  <si>
    <t>A3.7</t>
  </si>
  <si>
    <t>A3.8</t>
  </si>
  <si>
    <t>A3.9</t>
  </si>
  <si>
    <t>Milioni di invii</t>
  </si>
  <si>
    <t>Corrispondenza</t>
  </si>
  <si>
    <t>Pacchi</t>
  </si>
  <si>
    <t>Volumi (milioni di invii)</t>
  </si>
  <si>
    <t>Servizi di notifica</t>
  </si>
  <si>
    <t>SU - Posta transfrontaliera</t>
  </si>
  <si>
    <t>NSU - Posta transfrontaliera</t>
  </si>
  <si>
    <t>SU=Servizio Universale</t>
  </si>
  <si>
    <t>Ricavi (milioni di €)</t>
  </si>
  <si>
    <t>Composizione dei volumi</t>
  </si>
  <si>
    <t>in %</t>
  </si>
  <si>
    <t>SU - Posta nazionale - (singoli e multipli)</t>
  </si>
  <si>
    <t>NSU - Posta nazionale - (singoli e multipli)</t>
  </si>
  <si>
    <t xml:space="preserve">Composizione dei ricavi </t>
  </si>
  <si>
    <r>
      <t>La corrispondenza - Quote di mercato nel segmento della corrispondenza NSU</t>
    </r>
    <r>
      <rPr>
        <b/>
        <sz val="11"/>
        <color theme="1"/>
        <rFont val="Segoe UI Semilight"/>
        <family val="2"/>
      </rPr>
      <t xml:space="preserve"> (Grafico 4.1.9 nel testo)</t>
    </r>
  </si>
  <si>
    <t>Gruppo Poste Italiane</t>
  </si>
  <si>
    <t>Fulmine Group</t>
  </si>
  <si>
    <t>Gruppo Sailpost</t>
  </si>
  <si>
    <t>SU - Pacchi nazionali</t>
  </si>
  <si>
    <t>SU - Pacchi transfrontalieri ingresso</t>
  </si>
  <si>
    <t>SU - Pacchi transfrontalieri uscita</t>
  </si>
  <si>
    <t>NSU - Pacchi nazionali</t>
  </si>
  <si>
    <t>NSU - Pacchi transfrontalieri ingresso</t>
  </si>
  <si>
    <t>NSU - Pacchi transfrontalieri uscita</t>
  </si>
  <si>
    <t>Gli invii dei pacchi postali - Volumi di invii nazionali di pacchi non rientranti nel servizio universale (NSU) per fasce di peso</t>
  </si>
  <si>
    <t>fino a 2 Kg</t>
  </si>
  <si>
    <t>da 2 a 5 kg</t>
  </si>
  <si>
    <t>da 5 a 31,5 kg</t>
  </si>
  <si>
    <t>Amazon Italia Transport</t>
  </si>
  <si>
    <t>BRT</t>
  </si>
  <si>
    <t>DHL</t>
  </si>
  <si>
    <t>GLS</t>
  </si>
  <si>
    <t>UPS</t>
  </si>
  <si>
    <t>FEDEX</t>
  </si>
  <si>
    <t>Locker Inpost</t>
  </si>
  <si>
    <t>(valore assoluto)</t>
  </si>
  <si>
    <t>Negozi/PUDO</t>
  </si>
  <si>
    <r>
      <t xml:space="preserve">La vigilanza dei mercati e dei servizi - Distribuzione dei disservizi inerenti ai servizi postali (corrispondenza e pacchi), per tipologia </t>
    </r>
    <r>
      <rPr>
        <b/>
        <sz val="11"/>
        <color theme="1"/>
        <rFont val="Segoe UI Semilight"/>
        <family val="2"/>
      </rPr>
      <t xml:space="preserve">(Grafico 4.3.1 nel testo) </t>
    </r>
  </si>
  <si>
    <t xml:space="preserve">Smarrimento </t>
  </si>
  <si>
    <t>Manomissione, danneggiamento, contenuto mancante</t>
  </si>
  <si>
    <t>Ritardo nel recapito dell'invio (rispetto ai parametri operatore postale)</t>
  </si>
  <si>
    <t>Mancata/ritardata attivazione del servizio</t>
  </si>
  <si>
    <t>Mancato rispetto delle norme di qualità del servizio</t>
  </si>
  <si>
    <t>Mancato rispetto dei termini contrattuali</t>
  </si>
  <si>
    <t xml:space="preserve">Altro </t>
  </si>
  <si>
    <t>Tipologia delle segnalazioni</t>
  </si>
  <si>
    <t>Smarrimento pacco</t>
  </si>
  <si>
    <t>Contenuto danneggiato</t>
  </si>
  <si>
    <t>Disservizi corrispondenza ordinaria</t>
  </si>
  <si>
    <t>Disservizi raccomandate e atti giudiziari</t>
  </si>
  <si>
    <t>Numero di operatori postali</t>
  </si>
  <si>
    <t>Imprese titolari di licenza e/o autorizzazione</t>
  </si>
  <si>
    <t>Punti di accesso retail alla rete postale</t>
  </si>
  <si>
    <r>
      <t>Punti di accettazione degli operatori alternativi sul totale dei punti di accettazione (%)</t>
    </r>
    <r>
      <rPr>
        <vertAlign val="superscript"/>
        <sz val="9"/>
        <color theme="1"/>
        <rFont val="Trebuchet MS"/>
        <family val="2"/>
      </rPr>
      <t>(1)</t>
    </r>
  </si>
  <si>
    <t>Indice dei prezzi del settore delle comunicazioni rispetto ai prezzi al consumo</t>
  </si>
  <si>
    <r>
      <t>Indice dei prezzi AGCOM-ISA</t>
    </r>
    <r>
      <rPr>
        <vertAlign val="superscript"/>
        <sz val="9"/>
        <color theme="1"/>
        <rFont val="Trebuchet MS"/>
        <family val="2"/>
      </rPr>
      <t>(3)</t>
    </r>
    <r>
      <rPr>
        <sz val="9"/>
        <color theme="1"/>
        <rFont val="Trebuchet MS"/>
        <family val="2"/>
      </rPr>
      <t>: indice sintetico dei prezzi dei prodotti e servizi di comunicazione</t>
    </r>
  </si>
  <si>
    <r>
      <t>Servizi postali</t>
    </r>
    <r>
      <rPr>
        <vertAlign val="superscript"/>
        <sz val="9"/>
        <color theme="1"/>
        <rFont val="Trebuchet MS"/>
        <family val="2"/>
      </rPr>
      <t>(4)</t>
    </r>
  </si>
  <si>
    <r>
      <t>Valore dei rimborsi/indennizzi derivante da attività di risoluzione controversie AGCOM</t>
    </r>
    <r>
      <rPr>
        <vertAlign val="superscript"/>
        <sz val="9"/>
        <color theme="1"/>
        <rFont val="Trebuchet MS"/>
        <family val="2"/>
      </rPr>
      <t>(6)</t>
    </r>
  </si>
  <si>
    <r>
      <t>Controversie risolte con accordo (% sui procedimenti conclusi)</t>
    </r>
    <r>
      <rPr>
        <vertAlign val="superscript"/>
        <sz val="9"/>
        <color theme="1"/>
        <rFont val="Trebuchet MS"/>
        <family val="2"/>
      </rPr>
      <t>(5)</t>
    </r>
  </si>
  <si>
    <t xml:space="preserve">importo &lt; € 500 </t>
  </si>
  <si>
    <r>
      <rPr>
        <b/>
        <sz val="11"/>
        <color theme="1"/>
        <rFont val="Segoe UI Semilight"/>
        <family val="2"/>
      </rPr>
      <t>Nota:</t>
    </r>
    <r>
      <rPr>
        <sz val="11"/>
        <color theme="1"/>
        <rFont val="Segoe UI Semilight"/>
        <family val="2"/>
      </rPr>
      <t xml:space="preserve"> i valori della tabella si riferiscono all'anno solare salvo diversamente indicato</t>
    </r>
  </si>
  <si>
    <t>(3) Nell’indice sono inclusi i servizi postali, gli apparecchi e i servizi per la telefonia fissa e mobile, il canone radiotelevisivo, la pay tv, l’editoria quotidiana e periodica, per complessive 10 voci distinte. Coerentemente con la procedura adottata dall’Istat per gli indici dei prezzi al consumo, l’indice aggregato delle comunicazioni è calcolato con la metodologia del concatenamento, che prevede l’aggiornamento annuale del sistema dei pesi attribuiti alle singole voci che compongono il paniere considerato.</t>
  </si>
  <si>
    <t>(4) Rapporto tra indice settoriale e indice dei prezzi al consumo.</t>
  </si>
  <si>
    <t>(5) L'indicatore è calcolato considerando al numeratore il numero di procedimenti conclusi con accordo conciliativo o con transazione e al denominatore il totale dei procedimenti conclusi.</t>
  </si>
  <si>
    <t xml:space="preserve">(6) Rimborsi, detrazioni dalle bollette e altri indennizzi. </t>
  </si>
  <si>
    <t>(7) A partire dall’anno 2021 il valore include anche la quota dell’operatore Nexive, acquisito da Poste Italiane S.p.A..</t>
  </si>
  <si>
    <t>A4</t>
  </si>
  <si>
    <t>I servizi postali</t>
  </si>
  <si>
    <t>A4.1</t>
  </si>
  <si>
    <t>A4.2</t>
  </si>
  <si>
    <t>A4.3</t>
  </si>
  <si>
    <t>A4.4</t>
  </si>
  <si>
    <t>A4.5</t>
  </si>
  <si>
    <t>A4.6</t>
  </si>
  <si>
    <t>A4.7</t>
  </si>
  <si>
    <t>A4.8</t>
  </si>
  <si>
    <t>A4.9</t>
  </si>
  <si>
    <t>A4.10</t>
  </si>
  <si>
    <t>A4.11</t>
  </si>
  <si>
    <t>A4.12</t>
  </si>
  <si>
    <t>A4.13</t>
  </si>
  <si>
    <t>A4.14</t>
  </si>
  <si>
    <t>A4.15</t>
  </si>
  <si>
    <t>A4.16</t>
  </si>
  <si>
    <t>A4.17</t>
  </si>
  <si>
    <t>A5</t>
  </si>
  <si>
    <t>Le dimensioni istituzionali e organizzative dell’Autorità</t>
  </si>
  <si>
    <t>A5.1</t>
  </si>
  <si>
    <t>A5.2</t>
  </si>
  <si>
    <t>A5.3</t>
  </si>
  <si>
    <t>A5.4</t>
  </si>
  <si>
    <t>A5.5</t>
  </si>
  <si>
    <t>A5.6</t>
  </si>
  <si>
    <t>A5.7</t>
  </si>
  <si>
    <t>A5.8</t>
  </si>
  <si>
    <t>A5.9</t>
  </si>
  <si>
    <r>
      <t xml:space="preserve">L’assetto organizzativo dell'Autorità - La struttura organizzativa dell’Autorità </t>
    </r>
    <r>
      <rPr>
        <b/>
        <sz val="11"/>
        <color theme="1"/>
        <rFont val="Segoe UI Semilight"/>
        <family val="2"/>
      </rPr>
      <t>(Grafico 5.1.1 nel testo)</t>
    </r>
  </si>
  <si>
    <r>
      <t xml:space="preserve">Le risorse umane: formazione, sicurezza e tutela della salute - Pianta organica dell’Autorità ai sensi della delibera n. 301/23/CONS </t>
    </r>
    <r>
      <rPr>
        <b/>
        <sz val="11"/>
        <rFont val="Segoe UI Semilight"/>
        <family val="2"/>
      </rPr>
      <t>(Tabella 5.1.1 nel testo)</t>
    </r>
  </si>
  <si>
    <t>Pianta organica
 (delibera n. 301/23/CONS)</t>
  </si>
  <si>
    <t>Dirigenti</t>
  </si>
  <si>
    <t>Funzionari</t>
  </si>
  <si>
    <t>Operativi</t>
  </si>
  <si>
    <t>Esecutivi</t>
  </si>
  <si>
    <r>
      <t>Le risorse umane: formazione, sicurezza e tutela della salute - Personale in servizio (</t>
    </r>
    <r>
      <rPr>
        <b/>
        <sz val="11"/>
        <color theme="1"/>
        <rFont val="Segoe UI Semilight"/>
        <family val="2"/>
      </rPr>
      <t>Tabella 5.1.2 nel testo</t>
    </r>
    <r>
      <rPr>
        <sz val="11"/>
        <color theme="1"/>
        <rFont val="Segoe UI Semilight"/>
        <family val="2"/>
      </rPr>
      <t>)</t>
    </r>
  </si>
  <si>
    <t>Ruolo</t>
  </si>
  <si>
    <t>Comando/fuori ruolo/distacco</t>
  </si>
  <si>
    <t xml:space="preserve">Contratto a tempo determinato </t>
  </si>
  <si>
    <r>
      <t xml:space="preserve">Gli organismi strumentali e ausiliari - I Co.re.com.: leggi istitutive e siti istituzionali </t>
    </r>
    <r>
      <rPr>
        <b/>
        <sz val="11"/>
        <color theme="1"/>
        <rFont val="Segoe UI Semilight"/>
        <family val="2"/>
      </rPr>
      <t>(Tabella 5.2.1 nel testo)</t>
    </r>
  </si>
  <si>
    <t>Co.re.com.</t>
  </si>
  <si>
    <t>Legge istitutiva</t>
  </si>
  <si>
    <t>Sito istituzionale</t>
  </si>
  <si>
    <t>Legge regionale 24 agosto 2001, n. 45</t>
  </si>
  <si>
    <t xml:space="preserve">www.corecomabruzzo.it </t>
  </si>
  <si>
    <t>Legge regionale 27 marzo 2000, n. 20</t>
  </si>
  <si>
    <t>Bolzano – Provincia autonoma</t>
  </si>
  <si>
    <t>Legge provinciale 18 marzo 2002, n. 6</t>
  </si>
  <si>
    <t xml:space="preserve">http://www.kommunikationsbeirat-bz.org/ </t>
  </si>
  <si>
    <t xml:space="preserve">http://www.comprovcomunicazioni-bz.org/it/default.asp </t>
  </si>
  <si>
    <t xml:space="preserve">Legge regionale 22 gennaio 2001, n. 2 </t>
  </si>
  <si>
    <t xml:space="preserve">http://corecom.consrc.it/hp2/default.asp </t>
  </si>
  <si>
    <t xml:space="preserve">Legge regionale 1° luglio 2002, n. 9 </t>
  </si>
  <si>
    <t xml:space="preserve">Legge regionale 30 gennaio 2001, n. 1 </t>
  </si>
  <si>
    <t xml:space="preserve">www.assemblea.emr.it/corecom </t>
  </si>
  <si>
    <t>Legge regionale 10 aprile 2001, n. 11</t>
  </si>
  <si>
    <t xml:space="preserve">www.corecomfvg.it </t>
  </si>
  <si>
    <t>Legge regionale 3 agosto 2001, n. 19</t>
  </si>
  <si>
    <t>https://corecom.regione.lazio.it/</t>
  </si>
  <si>
    <t>Legge regionale 24 gennaio 2001, n. 5</t>
  </si>
  <si>
    <t>https://www.corecom.regione.liguria.it/</t>
  </si>
  <si>
    <t>Legge regionale 28 ottobre 2003, n. 20</t>
  </si>
  <si>
    <t xml:space="preserve">www.corecomlombardia.it </t>
  </si>
  <si>
    <t>Legge regionale 27 marzo 2001, n. 8</t>
  </si>
  <si>
    <t xml:space="preserve">www.corecom.marche.it </t>
  </si>
  <si>
    <t>Legge regionale 26 agosto 2002, n. 18</t>
  </si>
  <si>
    <t xml:space="preserve">www.corecommolise.it </t>
  </si>
  <si>
    <t>Legge regionale 7 gennaio 2001, n. 1</t>
  </si>
  <si>
    <t>https://www.cr.piemonte.it/cms/corecom/home</t>
  </si>
  <si>
    <t>Legge regionale 28 febbraio 2000, n. 3</t>
  </si>
  <si>
    <t xml:space="preserve">http://corecom.consiglio.puglia.it/ </t>
  </si>
  <si>
    <t>Legge regionale 28 luglio 2008, n. 11</t>
  </si>
  <si>
    <t>https://corecom.consregsardegna.it/</t>
  </si>
  <si>
    <t xml:space="preserve">Legge regionale 26 marzo 2002, n. 2 </t>
  </si>
  <si>
    <t>https://www.corecomsicilia.it/</t>
  </si>
  <si>
    <t>Legge regionale 25 giugno 2002, n. 22</t>
  </si>
  <si>
    <t>https://www.corecom.toscana.it/</t>
  </si>
  <si>
    <t>Trento – Provincia autonoma</t>
  </si>
  <si>
    <t>Legge provinciale 16 dicembre 2005, n. 19</t>
  </si>
  <si>
    <t>Legge regionale 11 gennaio 2000, n. 3</t>
  </si>
  <si>
    <t xml:space="preserve">www.corecom.umbria.it </t>
  </si>
  <si>
    <t>Valle d’Aosta</t>
  </si>
  <si>
    <t>Legge regionale 4 settembre 2001, n. 26</t>
  </si>
  <si>
    <t>Legge regionale 10 agosto 2001, n. 18</t>
  </si>
  <si>
    <t xml:space="preserve">http://corecom.consiglioveneto.it/corecom/ </t>
  </si>
  <si>
    <r>
      <t xml:space="preserve">I rapporti con i consumatori e con le associazioni - Contatti con il pubblico nel periodo di riferimento </t>
    </r>
    <r>
      <rPr>
        <b/>
        <sz val="11"/>
        <color theme="1"/>
        <rFont val="Segoe UI Semilight"/>
        <family val="2"/>
      </rPr>
      <t>(Tabella 5.3.1 nel testo)</t>
    </r>
  </si>
  <si>
    <t>Front office</t>
  </si>
  <si>
    <t>Back office</t>
  </si>
  <si>
    <t>I rapporti con i consumatori e con le associazioni - Contatti del pubblico per materia della richiesta</t>
  </si>
  <si>
    <t>Materia della richiesta</t>
  </si>
  <si>
    <t>Assistenza ConciliaWeb</t>
  </si>
  <si>
    <t>Adempimenti (ROC, Contributo, EP, IES)</t>
  </si>
  <si>
    <t>Servizi digitali</t>
  </si>
  <si>
    <t>Non di competenza</t>
  </si>
  <si>
    <t>I rapporti con i consumatori e con le associazioni - Principali problematiche segnalate per i servizi di comunicazioni elettroniche</t>
  </si>
  <si>
    <t>Recesso e relativi costi</t>
  </si>
  <si>
    <t>Passaggio e relativi disservizi</t>
  </si>
  <si>
    <t>Ritardi attivazione</t>
  </si>
  <si>
    <t>Modifica unilaterale</t>
  </si>
  <si>
    <t>Guasti e malfunzionamenti</t>
  </si>
  <si>
    <t>Sospensione servizi</t>
  </si>
  <si>
    <r>
      <t xml:space="preserve">L'Informativa economica di sistema - Informative trasmesse per settori di attività </t>
    </r>
    <r>
      <rPr>
        <b/>
        <sz val="11"/>
        <color theme="1"/>
        <rFont val="Segoe UI Semilight"/>
        <family val="2"/>
      </rPr>
      <t>(Grafico 5.4.1 nel testo)</t>
    </r>
  </si>
  <si>
    <t>Editoria Tradizionale</t>
  </si>
  <si>
    <t>Pubblicità mezzi tradizionali</t>
  </si>
  <si>
    <t>Comunicazioni con gli operatori</t>
  </si>
  <si>
    <t>Numero di comunicazioni di operatori gestite dal ROC</t>
  </si>
  <si>
    <t>Numero pratiche gestite dal Catasto Nazionale delle Frequenze</t>
  </si>
  <si>
    <t>Numero di comunicazioni di operatori gestite dalla IES</t>
  </si>
  <si>
    <t>Gestione delle segnalazioni</t>
  </si>
  <si>
    <t>Numero di segnalazioni da parte di utenti gestite</t>
  </si>
  <si>
    <t>Attività sanzionatoria e controversie</t>
  </si>
  <si>
    <r>
      <t>Numero di procedimenti sanzionatori conclusi</t>
    </r>
    <r>
      <rPr>
        <vertAlign val="superscript"/>
        <sz val="9"/>
        <color theme="1"/>
        <rFont val="Trebuchet MS"/>
        <family val="2"/>
      </rPr>
      <t xml:space="preserve"> (2)</t>
    </r>
  </si>
  <si>
    <t>Numero di procedimenti di definizione controversie operatori-utenti conclusi sul numero totale delle istanze pervenute - AGCOM</t>
  </si>
  <si>
    <r>
      <t>86%</t>
    </r>
    <r>
      <rPr>
        <vertAlign val="superscript"/>
        <sz val="9"/>
        <color theme="1"/>
        <rFont val="Trebuchet MS"/>
        <family val="2"/>
      </rPr>
      <t>(4)</t>
    </r>
  </si>
  <si>
    <r>
      <t>37.471</t>
    </r>
    <r>
      <rPr>
        <vertAlign val="superscript"/>
        <sz val="9"/>
        <color theme="1"/>
        <rFont val="Trebuchet MS"/>
        <family val="2"/>
      </rPr>
      <t>(4)</t>
    </r>
  </si>
  <si>
    <t>Attività internazionale</t>
  </si>
  <si>
    <t>Numero di incarichi di governance e di coordinamento tecnico degli organismi internazionali di settore</t>
  </si>
  <si>
    <t>Numero di dipendenti coinvolti in gruppi di lavoro attivi presso organismi europei ed internazionali di settore</t>
  </si>
  <si>
    <t>Qualità dell'azione amministrativa</t>
  </si>
  <si>
    <t>Numero di ordinanze e sentenze TAR e CDS favorevoli su numero di ordinanze e sentenze totali</t>
  </si>
  <si>
    <t>(2) Settore media (pubblicità e minori), settore comunicazioni elettroniche (tutela del consumatore), settore servizi postali.</t>
  </si>
  <si>
    <t>(3) Dato riferito ai procedimenti conclusi riguardanti le istanze di conciliazione e le istanze di definizione delle controversie.</t>
  </si>
  <si>
    <t>(4) Considerata la fase di transizione alla piattaforma ConciliaWeb, il dato si riferisce al primo semestre.</t>
  </si>
  <si>
    <t xml:space="preserve">(5) Non sono compresi i provvedimenti temporanei nel computo dei procedimenti conclusi poiché non hanno un valore economico e non possono essere conclusi con accordo, ma solo con un obbligo in capo agli operatori.  </t>
  </si>
  <si>
    <r>
      <t>Numero di procedimenti sanzionatori avviati</t>
    </r>
    <r>
      <rPr>
        <vertAlign val="superscript"/>
        <sz val="9"/>
        <color theme="1"/>
        <rFont val="Trebuchet MS"/>
        <family val="2"/>
      </rPr>
      <t>(4)</t>
    </r>
  </si>
  <si>
    <r>
      <t>Numero di procedimenti chiusi con oblazione</t>
    </r>
    <r>
      <rPr>
        <vertAlign val="superscript"/>
        <sz val="9"/>
        <color theme="1"/>
        <rFont val="Trebuchet MS"/>
        <family val="2"/>
      </rPr>
      <t>(4)</t>
    </r>
  </si>
  <si>
    <r>
      <t>Numero di procedimenti chiusi con provvedimenti di ordinanza-ingiunzione</t>
    </r>
    <r>
      <rPr>
        <vertAlign val="superscript"/>
        <sz val="9"/>
        <color rgb="FF000000"/>
        <rFont val="Trebuchet MS"/>
        <family val="2"/>
      </rPr>
      <t>(4)</t>
    </r>
  </si>
  <si>
    <r>
      <t>Numero di procedimenti chiusi con archiviazione</t>
    </r>
    <r>
      <rPr>
        <vertAlign val="superscript"/>
        <sz val="9"/>
        <color theme="1"/>
        <rFont val="Trebuchet MS"/>
        <family val="2"/>
      </rPr>
      <t>(5)</t>
    </r>
  </si>
  <si>
    <r>
      <t>Totale punti di accettazione degli operatori postali</t>
    </r>
    <r>
      <rPr>
        <vertAlign val="superscript"/>
        <sz val="9"/>
        <color theme="1"/>
        <rFont val="Trebuchet MS"/>
        <family val="2"/>
      </rPr>
      <t>(1)</t>
    </r>
  </si>
  <si>
    <r>
      <t>Numero di segnalazioni da parte di operatori di comunicazione elettronica gestite</t>
    </r>
    <r>
      <rPr>
        <vertAlign val="superscript"/>
        <sz val="9"/>
        <color rgb="FF231F20"/>
        <rFont val="Trebuchet MS"/>
        <family val="2"/>
      </rPr>
      <t>(1)</t>
    </r>
  </si>
  <si>
    <r>
      <t>Numero di procedimenti conclusi dai Co.re.com. aventi ad oggetto controversie tra operatori e utenti</t>
    </r>
    <r>
      <rPr>
        <vertAlign val="superscript"/>
        <sz val="9"/>
        <color theme="1"/>
        <rFont val="Trebuchet MS"/>
        <family val="2"/>
      </rPr>
      <t>(3)</t>
    </r>
  </si>
  <si>
    <r>
      <t>76.792</t>
    </r>
    <r>
      <rPr>
        <vertAlign val="superscript"/>
        <sz val="9"/>
        <color theme="1"/>
        <rFont val="Trebuchet MS"/>
        <family val="2"/>
      </rPr>
      <t>(5)</t>
    </r>
  </si>
  <si>
    <t xml:space="preserve">  Variazione %</t>
  </si>
  <si>
    <r>
      <rPr>
        <b/>
        <sz val="8"/>
        <rFont val="Segoe UI Semilight"/>
        <family val="2"/>
      </rPr>
      <t xml:space="preserve">Nota: </t>
    </r>
    <r>
      <rPr>
        <sz val="8"/>
        <rFont val="Segoe UI Semilight"/>
        <family val="2"/>
      </rPr>
      <t>il valore medio fa riferimento alla percentuale di opere sul totale della programmazione di tutti gli editori di canali nazionali monitorati.</t>
    </r>
  </si>
  <si>
    <t xml:space="preserve">Facebook Italy S.r.l. </t>
  </si>
  <si>
    <r>
      <rPr>
        <b/>
        <sz val="8"/>
        <rFont val="Segoe UI Semilight"/>
        <family val="2"/>
      </rPr>
      <t xml:space="preserve">Nota: </t>
    </r>
    <r>
      <rPr>
        <sz val="8"/>
        <rFont val="Segoe UI Semilight"/>
        <family val="2"/>
      </rPr>
      <t>Il valore medio fa riferimento alla percentuale di opere sul totale della programmazione di tutti gli editori di canali nazionali monitorati.</t>
    </r>
  </si>
  <si>
    <t>Consorzio Stabile Olimpo</t>
  </si>
  <si>
    <t>KPM S.r.l.</t>
  </si>
  <si>
    <t>Presenza di uomini e donne: tempo di parola dei soggetti politici nei tg – tutte le emittenti</t>
  </si>
  <si>
    <t>Presenza di uomini e donne: tempo di parola dei soggetti politici nei programmi – tutte le emittenti</t>
  </si>
  <si>
    <t>Elita S.r.l.</t>
  </si>
  <si>
    <r>
      <t>Gli obblighi in materia di opere europee e di produttori indipendenti - Quote di investimento di opere europee su servizi a richiesta (VOD) stabiliti in UE</t>
    </r>
    <r>
      <rPr>
        <b/>
        <sz val="11"/>
        <color theme="1"/>
        <rFont val="Segoe UI Semilight"/>
        <family val="2"/>
      </rPr>
      <t xml:space="preserve"> (Grafico 2.3.5 nel testo)</t>
    </r>
  </si>
  <si>
    <r>
      <t xml:space="preserve">La comunicazione politica e la </t>
    </r>
    <r>
      <rPr>
        <i/>
        <sz val="11"/>
        <color theme="1"/>
        <rFont val="Segoe UI Semilight"/>
        <family val="2"/>
      </rPr>
      <t>par condicio</t>
    </r>
    <r>
      <rPr>
        <sz val="11"/>
        <color theme="1"/>
        <rFont val="Segoe UI Semilight"/>
        <family val="2"/>
      </rPr>
      <t xml:space="preserve"> - Provvedimenti in materia di </t>
    </r>
    <r>
      <rPr>
        <i/>
        <sz val="11"/>
        <color theme="1"/>
        <rFont val="Segoe UI Semilight"/>
        <family val="2"/>
      </rPr>
      <t>par condicio</t>
    </r>
    <r>
      <rPr>
        <sz val="11"/>
        <color theme="1"/>
        <rFont val="Segoe UI Semilight"/>
        <family val="2"/>
      </rPr>
      <t xml:space="preserve"> per tipologia (</t>
    </r>
    <r>
      <rPr>
        <b/>
        <sz val="11"/>
        <color theme="1"/>
        <rFont val="Segoe UI Semilight"/>
        <family val="2"/>
      </rPr>
      <t>Grafico 2.4.1 nel testo)</t>
    </r>
  </si>
  <si>
    <t>NSU=Non Servizio Universale</t>
  </si>
  <si>
    <t>-</t>
  </si>
  <si>
    <r>
      <t xml:space="preserve">Gli obblighi in materia di opere europee e di produttori indipendenti - Quote di programmazione di opere europee e opere di espressione originale italiana per principali palinsesti </t>
    </r>
    <r>
      <rPr>
        <b/>
        <sz val="11"/>
        <color theme="1"/>
        <rFont val="Segoe UI Semilight"/>
        <family val="2"/>
      </rPr>
      <t>(Grafico 2.3.2 nel testo)</t>
    </r>
  </si>
  <si>
    <r>
      <t xml:space="preserve">Gli interventi regolatori e la vigilanza dei mercati e dei servizi - Numero di contenuti disabilitati o rimossi per violazione della normativa sul diritto d’autore e numero dei reclami presentati avverso tali decisioni </t>
    </r>
    <r>
      <rPr>
        <b/>
        <sz val="11"/>
        <rFont val="Segoe UI Semilight"/>
        <family val="2"/>
      </rPr>
      <t>(Tabella 3.3.1 nel testo)</t>
    </r>
  </si>
  <si>
    <r>
      <t xml:space="preserve">Gli indicatori dell'azione regolamentare - Indicatori di monitoraggio dell'azione regolamentare - servizi internet e piattaforme </t>
    </r>
    <r>
      <rPr>
        <i/>
        <sz val="11"/>
        <color theme="1"/>
        <rFont val="Segoe UI Semilight"/>
        <family val="2"/>
      </rPr>
      <t>online</t>
    </r>
    <r>
      <rPr>
        <sz val="11"/>
        <color theme="1"/>
        <rFont val="Segoe UI Semilight"/>
        <family val="2"/>
      </rPr>
      <t xml:space="preserve"> </t>
    </r>
    <r>
      <rPr>
        <b/>
        <sz val="11"/>
        <color theme="1"/>
        <rFont val="Segoe UI Semilight"/>
        <family val="2"/>
      </rPr>
      <t>(Tabella 3.5.1 nel testo)</t>
    </r>
  </si>
  <si>
    <t>I mercati di rete fissa - Diffusione delle linee ultrabroadband per famiglie</t>
  </si>
  <si>
    <t>Dimensione S.r.l.</t>
  </si>
  <si>
    <t>Enel Energia (Enel Fibra)</t>
  </si>
  <si>
    <t>Fastweb S.p.A. (Fastweb+Vodafone)</t>
  </si>
  <si>
    <t>FastAlp S.r.l.</t>
  </si>
  <si>
    <t>Fibercop S.p.A</t>
  </si>
  <si>
    <t>Fidoka S.r.l</t>
  </si>
  <si>
    <t>Green Telecomunicazioni S.p.a.</t>
  </si>
  <si>
    <t>Hal Service S.p.A. (WiC)</t>
  </si>
  <si>
    <t>ICCOM S.r.l.</t>
  </si>
  <si>
    <t xml:space="preserve">Informatica System S.r.l. </t>
  </si>
  <si>
    <t>Infranet S.p.A</t>
  </si>
  <si>
    <t>Città Studi S.p.A (Megaweb)</t>
  </si>
  <si>
    <t>Servizi Avanzati S.r.l. (PSA) (Bandablu)</t>
  </si>
  <si>
    <t>Mordacchini S.r.l.</t>
  </si>
  <si>
    <t>NewTec S.r.l.</t>
  </si>
  <si>
    <t>Stel S.r.l.</t>
  </si>
  <si>
    <t>OpNet S.p.A.</t>
  </si>
  <si>
    <t>Retelit-X S.r.l.</t>
  </si>
  <si>
    <t>Stadtwerke ASM S.p.A.</t>
  </si>
  <si>
    <t>Tecnotel ST S.r.l. (TecnoAdsl)</t>
  </si>
  <si>
    <t>Tessellis S.p.A. (Tiscali)</t>
  </si>
  <si>
    <t>Unidata S.p.A.</t>
  </si>
  <si>
    <r>
      <t>«</t>
    </r>
    <r>
      <rPr>
        <sz val="11"/>
        <color rgb="FFFF0000"/>
        <rFont val="Times New Roman"/>
        <family val="1"/>
      </rPr>
      <t xml:space="preserve">                </t>
    </r>
    <r>
      <rPr>
        <sz val="11"/>
        <color rgb="FF231F20"/>
        <rFont val="Segoe UI"/>
        <family val="2"/>
      </rPr>
      <t xml:space="preserve">Le composizioni percentuali sono arrotondate automaticamente quasi sempre alla prima cifra decimale. Il totale dei valori percentuali così calcolati può risultare non uguale a 100. </t>
    </r>
  </si>
  <si>
    <r>
      <t>«</t>
    </r>
    <r>
      <rPr>
        <sz val="11"/>
        <color rgb="FFFF0000"/>
        <rFont val="Times New Roman"/>
        <family val="1"/>
      </rPr>
      <t>                </t>
    </r>
    <r>
      <rPr>
        <sz val="11"/>
        <color rgb="FF231F20"/>
        <rFont val="Segoe UI"/>
        <family val="2"/>
      </rPr>
      <t>Si evidenzia che i dati non sempre sono direttamente confrontabili con quelli riportati nelle precedenti Relazioni annuali. In alcuni casi, infatti, le imprese hanno operato integrazioni e ri-classificazioni dovute sia a variazioni e integrazioni nelle metodologie di calcolo (ad esempio driver per l’attribuzione dei ricavi o degli investimenti) sia a mutamenti dei perimetri di attività economica aziendale; ciò ha determinato aggiustamenti in termini di importi economici talvolta di entità anche non marginale.</t>
    </r>
  </si>
  <si>
    <r>
      <t>«</t>
    </r>
    <r>
      <rPr>
        <sz val="11"/>
        <color rgb="FFFF0000"/>
        <rFont val="Times New Roman"/>
        <family val="1"/>
      </rPr>
      <t>                </t>
    </r>
    <r>
      <rPr>
        <sz val="11"/>
        <color rgb="FF231F20"/>
        <rFont val="Segoe UI"/>
        <family val="2"/>
      </rPr>
      <t xml:space="preserve">I fogli di lavoro in verde sono relativi alle figure e le tabelle riportate nel testo della Relazione Annuale </t>
    </r>
  </si>
  <si>
    <r>
      <t>«</t>
    </r>
    <r>
      <rPr>
        <sz val="11"/>
        <color rgb="FFFF0000"/>
        <rFont val="Times New Roman"/>
        <family val="1"/>
      </rPr>
      <t>                </t>
    </r>
    <r>
      <rPr>
        <sz val="11"/>
        <color rgb="FF231F20"/>
        <rFont val="Segoe UI"/>
        <family val="2"/>
      </rPr>
      <t>Elenco imprese che hanno fornito i dati di base:</t>
    </r>
  </si>
  <si>
    <t>2025/2024</t>
  </si>
  <si>
    <t>Fonte: IstatData (https://esploradati.istat.it/databrowser/#/it/dw): Dati/Conti nazionali/Conti e aggregati economici nazionali annuali - 04.05.2026</t>
  </si>
  <si>
    <t>2025/2021</t>
  </si>
  <si>
    <t>(miliardi di €)*</t>
  </si>
  <si>
    <t>dic. 15</t>
  </si>
  <si>
    <t>dic. 16</t>
  </si>
  <si>
    <t>dic. 17</t>
  </si>
  <si>
    <t>dic. 18</t>
  </si>
  <si>
    <t>dic. 19</t>
  </si>
  <si>
    <t>dic. 20</t>
  </si>
  <si>
    <t>dic. 21</t>
  </si>
  <si>
    <t>dic. 22</t>
  </si>
  <si>
    <t>dic. 23</t>
  </si>
  <si>
    <t>dic. 24</t>
  </si>
  <si>
    <t>dic. 25</t>
  </si>
  <si>
    <t>083040: servizi di telecomunicazione bundle</t>
  </si>
  <si>
    <t xml:space="preserve">*ECOICOP: Classificazione dei consumi individuali secondo lo scopo </t>
  </si>
  <si>
    <t>Classificazione ECOICOP* Istat Comunicazioni elettroniche </t>
  </si>
  <si>
    <t>Volume d'affari: 23.147 mln. di €</t>
  </si>
  <si>
    <t>2025 in %</t>
  </si>
  <si>
    <t>Differenza vs 2024 (p.p.)</t>
  </si>
  <si>
    <t>Fastweb+Vodafone</t>
  </si>
  <si>
    <t>Retelit Digital Services*</t>
  </si>
  <si>
    <t>SkyItalia</t>
  </si>
  <si>
    <t>Si fa presente che i dati a partire dal 2023 non sono direttamente confrontabili con le annualità precedenti dal momento che è variato il perimetro di riferimento dei servizi dati che include, a partire dalla Relazione Annuale del 2025, anche una serie di ricavi provenienti dalla vendita di servizi ad alto valore aggiunto (cloud, security, IoT e altri servizi ICT), alcuni dei quali precedentemente considerati nella voce "Altri ricavi"</t>
  </si>
  <si>
    <t xml:space="preserve">(*) - I ricavi da "Altri servizi dati" a partire dal dato del 2023 comprendono: servizi commutati di trasmissione dati, IP-VPN, circuiti dedicati in fibra ottica, servizi di gestione di reti geografiche (WAN), servizi ICT (cloud, security, Iot, managed services e altri servizi dati </t>
  </si>
  <si>
    <t>I dati esposti, a seguito di alcune variazioni operate dalle imprese nelle metodologie di calcolo, della mutata struttura delle informazioni richieste dall’Autorità, di riclassificazioni e in altri casi per mutati perimetri di attività, non sono direttamente confrontabili con i corrispondenti valori presentati nella scorsa Relazione annuale. I ricavi includono anche eventuali contributi di attivazione, canoni e servizi a consumo</t>
  </si>
  <si>
    <t>(in %, valore medio annuo)</t>
  </si>
  <si>
    <t>Dicembre 2025</t>
  </si>
  <si>
    <t xml:space="preserve">(*) - Elaborazioni e stime AGCOM sulla base dei dati forniti dalle imprese nell’ambito della predisposizione della reportistica europea. </t>
  </si>
  <si>
    <t>Numeri indici (anno base 2015 = 100)</t>
  </si>
  <si>
    <t>Linee ultrabroadband (VDSL+FTTH+FWA) (dicembre 2025, % famiglie)</t>
  </si>
  <si>
    <t>Forli'-Cesena</t>
  </si>
  <si>
    <t>(*) I tassi di penetrazione della banda larga e ultra-larga, per famiglie e per popolazione non possono essere direttamente confrontati con quelli esposti nella precedente Relazione Annuale in quanto, per il 2025, è stato aggiornato il numero di famiglie e della popolazione a livello territoriale sulla base dei più recenti dati disponibili sul sito dell’Istat (http://dati-censimentipermanenti.istat.it/Index.aspx?DataSetCode=DCSS_FAM_POP# , estrazione del 08.05.2026).</t>
  </si>
  <si>
    <r>
      <t xml:space="preserve">Linee con velocità </t>
    </r>
    <r>
      <rPr>
        <b/>
        <sz val="9"/>
        <color rgb="FFFFFFFF"/>
        <rFont val="Segoe UI Semilight"/>
        <family val="2"/>
      </rPr>
      <t>≥</t>
    </r>
    <r>
      <rPr>
        <b/>
        <sz val="9.9"/>
        <color rgb="FFFFFFFF"/>
        <rFont val="Trebuchet MS"/>
        <family val="2"/>
      </rPr>
      <t xml:space="preserve"> 100 Mbit/s</t>
    </r>
    <r>
      <rPr>
        <b/>
        <sz val="9"/>
        <color rgb="FFFFFFFF"/>
        <rFont val="Trebuchet MS"/>
        <family val="2"/>
      </rPr>
      <t xml:space="preserve"> (dicembre 2025, % famiglie)</t>
    </r>
  </si>
  <si>
    <t>NUTS3 
(DESI 2025)</t>
  </si>
  <si>
    <t>I mercati di rete fissa - Copertura del territorio per provincia e tecnologia (% famiglie raggiunte) - AREE RURALI</t>
  </si>
  <si>
    <t>5G</t>
  </si>
  <si>
    <t>I mercati di rete fissa - Accessi broadband per provincia e tecnologia (Dicembre 2025, in migliaia)</t>
  </si>
  <si>
    <t>Popolazione* al 31.12.2025</t>
  </si>
  <si>
    <t>Famiglie** al 31.12.2024</t>
  </si>
  <si>
    <t xml:space="preserve">*Dati sulla popolazione: ISTAT https://esploradati.istat.it/databrowser/#/it/dw/categories/IT1,POP,1.0/POP_POPULATION/DCIS_POPRES1/IT1,22_289_DF_DCIS_POPRES1_1,1.0 </t>
  </si>
  <si>
    <t xml:space="preserve">** Dati sulle famiglie: ISTAT Censimenti permanenti http://dati-censimentipermanenti.istat.it/Index.aspx?DataSetCode=DCSS_FAM_POP# </t>
  </si>
  <si>
    <t>≥1 Gbit/s</t>
  </si>
  <si>
    <r>
      <t xml:space="preserve">Broadband (in % delle famiglie, </t>
    </r>
    <r>
      <rPr>
        <b/>
        <sz val="9"/>
        <color theme="0"/>
        <rFont val="Trebuchet MS"/>
        <family val="2"/>
      </rPr>
      <t>dicembre 2025</t>
    </r>
    <r>
      <rPr>
        <b/>
        <sz val="9"/>
        <color rgb="FFFFFFFF"/>
        <rFont val="Trebuchet MS"/>
        <family val="2"/>
      </rPr>
      <t>)</t>
    </r>
  </si>
  <si>
    <r>
      <t xml:space="preserve">Ultrabroadband VDSL + FTTH + FWA 
(in % delle famiglie, </t>
    </r>
    <r>
      <rPr>
        <b/>
        <sz val="9"/>
        <color theme="0"/>
        <rFont val="Trebuchet MS"/>
        <family val="2"/>
      </rPr>
      <t>dicembre 2025</t>
    </r>
    <r>
      <rPr>
        <b/>
        <sz val="9"/>
        <color rgb="FFFFFFFF"/>
        <rFont val="Trebuchet MS"/>
        <family val="2"/>
      </rPr>
      <t>)</t>
    </r>
  </si>
  <si>
    <r>
      <t xml:space="preserve">Accessi FTTH 
(in % delle famiglie, </t>
    </r>
    <r>
      <rPr>
        <b/>
        <sz val="9"/>
        <color theme="0"/>
        <rFont val="Trebuchet MS"/>
        <family val="2"/>
      </rPr>
      <t>dicembre 2025</t>
    </r>
    <r>
      <rPr>
        <b/>
        <sz val="9"/>
        <color rgb="FFFFFFFF"/>
        <rFont val="Trebuchet MS"/>
        <family val="2"/>
      </rPr>
      <t>)</t>
    </r>
  </si>
  <si>
    <r>
      <rPr>
        <b/>
        <sz val="8"/>
        <color theme="1"/>
        <rFont val="Segoe UI Semilight"/>
        <family val="2"/>
      </rPr>
      <t>Nota:</t>
    </r>
    <r>
      <rPr>
        <sz val="8"/>
        <color theme="1"/>
        <rFont val="Segoe UI Semilight"/>
        <family val="2"/>
      </rPr>
      <t xml:space="preserve"> I tassi di penetrazione della banda larga e ultra-larga, per famiglie e per popolazione non possono essere direttamente confrontati con quelli esposti nella precedente Relazione Annuale in quanto, per il 2024, è stato aggiornato il numero di famiglie e della popolazione a livello territoriale sulla base dei più recenti dati disponibili sul sito dell’Istat (http://dati-censimentipermanenti.istat.it/Index.aspx?DataSetCode=DCSS_FAM_POP#).</t>
    </r>
  </si>
  <si>
    <t>Linee broadband complessive (%) - Dicembre 2025</t>
  </si>
  <si>
    <t>Media "VDSL+FTTH+FWA" (%) - Dicembre 2025</t>
  </si>
  <si>
    <t>Enel Enegia</t>
  </si>
  <si>
    <t>Enel Energia</t>
  </si>
  <si>
    <t>FTTH (%) - Dicembre 2025</t>
  </si>
  <si>
    <t>VDSL (%) - Dicembre 2025</t>
  </si>
  <si>
    <t>FWA (%) - Dicembre 2025</t>
  </si>
  <si>
    <t>Volume d'affari: 13.274 mln. di €</t>
  </si>
  <si>
    <t>* Il dato si riferisce alla legal entity Retelit Digital Services S.p.A.</t>
  </si>
  <si>
    <t>Volume d'affari: 8.231 mln. di €</t>
  </si>
  <si>
    <r>
      <rPr>
        <b/>
        <sz val="8"/>
        <color theme="1"/>
        <rFont val="Segoe UI Semilight"/>
        <family val="2"/>
      </rPr>
      <t>Nota:</t>
    </r>
    <r>
      <rPr>
        <sz val="8"/>
        <color theme="1"/>
        <rFont val="Segoe UI Semilight"/>
        <family val="2"/>
      </rPr>
      <t xml:space="preserve"> i dati esposti non sono direttamente confrontabili con quelli presentati nelle scorse edizioni della Relazione Annuale dal momento che è variato il perimetro di riferimento: la voce spesa degli utenti per servizi finali su rete a larga banda comprende i ricavi da servizi di accesso a larga banda (incl. contributi di attivazione, canoni e servizi a consumo) e altri servizi business tra cui servizi commutati di trasmissione dati (X25, frame Relay, ATM), IP-VPN, circuiti dedicati in fibra ottica. </t>
    </r>
  </si>
  <si>
    <t>Volume d'affari: 5.569 mln. di €</t>
  </si>
  <si>
    <t>Sky italia</t>
  </si>
  <si>
    <t>Volume d'affari: 7.705 mln. di €</t>
  </si>
  <si>
    <t>Verizon</t>
  </si>
  <si>
    <r>
      <rPr>
        <b/>
        <sz val="8"/>
        <color theme="1"/>
        <rFont val="Segoe UI Semilight"/>
        <family val="2"/>
      </rPr>
      <t>Nota:</t>
    </r>
    <r>
      <rPr>
        <sz val="8"/>
        <color theme="1"/>
        <rFont val="Segoe UI Semilight"/>
        <family val="2"/>
      </rPr>
      <t xml:space="preserve"> i dati possano non risultare completamente omogenei con quanto indicato nella precedenti Relazioni annuali sia per effetto integrazioni e/o riclassificazioni effettuate dalle imprese, dovute a variazioni nelle metodologie di calcolo (ad esempio, i </t>
    </r>
    <r>
      <rPr>
        <i/>
        <sz val="8"/>
        <color rgb="FF231F20"/>
        <rFont val="Segoe UI Semilight"/>
        <family val="2"/>
      </rPr>
      <t xml:space="preserve">driver </t>
    </r>
    <r>
      <rPr>
        <sz val="8"/>
        <color rgb="FF231F20"/>
        <rFont val="Segoe UI Semilight"/>
        <family val="2"/>
      </rPr>
      <t>per l’attribuzione dei ricavi o degli investimenti) e a mutamenti dei perimetri di attività economica aziendale, sia ad affinamenti metodologici messi in atto dall'Autorità per adeguare la richiesta delle informazioni alle mutate esigenze di mercato. Ciò può determinare aggiustamenti in termini di importi economici talvolta di entità anche non trascurabile.</t>
    </r>
  </si>
  <si>
    <t>Anno 2025 in %</t>
  </si>
  <si>
    <t>Aree Nere</t>
  </si>
  <si>
    <t>Aree Grigie</t>
  </si>
  <si>
    <t>Aree Bianche</t>
  </si>
  <si>
    <t>- di cui aree nere</t>
  </si>
  <si>
    <t>- di cui aree grigie</t>
  </si>
  <si>
    <t>- di cui aree bianche</t>
  </si>
  <si>
    <r>
      <t xml:space="preserve">I mercati di rete fissa - Pixel 20x20 metri raggiunti da FTTH per aree bianche, grigie e nere (2021-2025, %)  </t>
    </r>
    <r>
      <rPr>
        <b/>
        <sz val="11"/>
        <color theme="1"/>
        <rFont val="Segoe UI Semilight"/>
        <family val="2"/>
      </rPr>
      <t>(Tabella 1.1.2 nel testo)</t>
    </r>
  </si>
  <si>
    <t>Anno di realizzazione</t>
  </si>
  <si>
    <t>FTTH Famiglie (%)</t>
  </si>
  <si>
    <t>Macrosettore</t>
  </si>
  <si>
    <t>%</t>
  </si>
  <si>
    <t>Servizi finanziari, ICT e professionali</t>
  </si>
  <si>
    <t>Commercio, alloggio e ristorazione e servizi di supporto alle imprese</t>
  </si>
  <si>
    <t>Logistica e servizi pubblici</t>
  </si>
  <si>
    <t>Manifattura</t>
  </si>
  <si>
    <t>Agricoltura e attività estrattive</t>
  </si>
  <si>
    <t>Copertura nazionale totale</t>
  </si>
  <si>
    <t>2025/2015</t>
  </si>
  <si>
    <t>Volume d'affari: 9.873 mln. di €</t>
  </si>
  <si>
    <t>CIM (Compagnia Italia Mobile)</t>
  </si>
  <si>
    <t>Volume d'affari: 7.467 mln. di €</t>
  </si>
  <si>
    <t>Volume d'affari: 2.406 mln. di €</t>
  </si>
  <si>
    <t>Volume d'affari: 611 mln. di €</t>
  </si>
  <si>
    <t>DIGI Italy</t>
  </si>
  <si>
    <t>5G banda 3.4–3.8 GHz</t>
  </si>
  <si>
    <t>Copertura VHCN complessiva</t>
  </si>
  <si>
    <t>5G rurale</t>
  </si>
  <si>
    <t>5G banda 3.4–3.8 GHz rurale</t>
  </si>
  <si>
    <t>VHCN complessiva rurale</t>
  </si>
  <si>
    <t>% famiglie</t>
  </si>
  <si>
    <t>Oggetto della segnalazione nel periodo dal 01/05/2025 al 30/04/2026</t>
  </si>
  <si>
    <t>Mancata esecuzione/recesso</t>
  </si>
  <si>
    <r>
      <t>L’attività di vigilanza e sanzionatoria - Procedimenti sanzionatori avviati e provvedimenti adottati (1° maggio 2025 - 30 aprile 2026) (</t>
    </r>
    <r>
      <rPr>
        <b/>
        <sz val="11"/>
        <color theme="1"/>
        <rFont val="Segoe UI Semilight"/>
        <family val="2"/>
      </rPr>
      <t>Tabella 1.4.2 nel testo)</t>
    </r>
  </si>
  <si>
    <t>Fattispecie</t>
  </si>
  <si>
    <t>Nuovi procedimenti</t>
  </si>
  <si>
    <t>In corso*</t>
  </si>
  <si>
    <t>Archiviazione</t>
  </si>
  <si>
    <t>Oblazione*</t>
  </si>
  <si>
    <t>Ingiunzione*</t>
  </si>
  <si>
    <t>Addebiti per servizi a sovrapprezzo (televoto e raccolta fondi)</t>
  </si>
  <si>
    <t>Mancata completezza delle informazioni circa le procedure di passaggio del numero</t>
  </si>
  <si>
    <t>Mancata trasparenza delle informazioni precontrattuali</t>
  </si>
  <si>
    <t>art. 30, co. 19, d.lgs. n. 259/03 come rifuso dal d.lgs. n. 207/21</t>
  </si>
  <si>
    <t>Omessa informativa per modifica unilaterale di contratto</t>
  </si>
  <si>
    <t>art. 1, co. 31, l. n. 249/1997</t>
  </si>
  <si>
    <t>Mancata trasparenza sulle condizioni economiche dei servizi accessori (elenchi telefonici)</t>
  </si>
  <si>
    <t>Sospensione dei servizi senza preavviso</t>
  </si>
  <si>
    <t>Teleselling</t>
  </si>
  <si>
    <t>*I dati indicati si riferiscono anche a procedimenti avviati prima del 1° maggio 2025.</t>
  </si>
  <si>
    <t>A1.50</t>
  </si>
  <si>
    <t>Quota di mercato di TIM nei mercati dell’accesso al dettaglio</t>
  </si>
  <si>
    <r>
      <t>Quota sul totale delle linee</t>
    </r>
    <r>
      <rPr>
        <vertAlign val="superscript"/>
        <sz val="9"/>
        <color theme="1"/>
        <rFont val="Trebuchet MS"/>
        <family val="2"/>
      </rPr>
      <t>(8)</t>
    </r>
  </si>
  <si>
    <r>
      <t xml:space="preserve">Quota sul totale delle linee a banda larga </t>
    </r>
    <r>
      <rPr>
        <vertAlign val="superscript"/>
        <sz val="9"/>
        <color theme="1"/>
        <rFont val="Trebuchet MS"/>
        <family val="2"/>
      </rPr>
      <t>(8)</t>
    </r>
  </si>
  <si>
    <t>Quota di mercato all'ingrosso dell'SMP Fibercop su totale linee attive fisse</t>
  </si>
  <si>
    <t xml:space="preserve">Quota sul totale delle linee </t>
  </si>
  <si>
    <t>Quota sul totale delle linee a banda larga</t>
  </si>
  <si>
    <r>
      <t>Risalita verso servizi NGA su rete Fibercop (prima del 2024 TIM) e su rete terzi</t>
    </r>
    <r>
      <rPr>
        <vertAlign val="superscript"/>
        <sz val="9"/>
        <color theme="1"/>
        <rFont val="Trebuchet MS"/>
        <family val="2"/>
      </rPr>
      <t xml:space="preserve">(29) </t>
    </r>
    <r>
      <rPr>
        <sz val="9"/>
        <color theme="1"/>
        <rFont val="Trebuchet MS"/>
        <family val="2"/>
      </rPr>
      <t xml:space="preserve">                            </t>
    </r>
  </si>
  <si>
    <r>
      <t>Variazione della domanda su rete Fibercop (prima del 2024, TIM) di linee NGA di tipo SLU+VULA (C e H) + Bitstream NGA + Semi GPON  (var. % rispetto all’anno precedente)</t>
    </r>
    <r>
      <rPr>
        <vertAlign val="superscript"/>
        <sz val="9"/>
        <color theme="1"/>
        <rFont val="Trebuchet MS"/>
        <family val="2"/>
      </rPr>
      <t>(1)</t>
    </r>
    <r>
      <rPr>
        <sz val="9"/>
        <color theme="1"/>
        <rFont val="Trebuchet MS"/>
        <family val="2"/>
      </rPr>
      <t xml:space="preserve"> </t>
    </r>
  </si>
  <si>
    <r>
      <t xml:space="preserve">Variazione della domanda su rete Fibercop (prima del 2024, TIM) di linee in </t>
    </r>
    <r>
      <rPr>
        <i/>
        <sz val="9"/>
        <color theme="1"/>
        <rFont val="Trebuchet MS"/>
        <family val="2"/>
      </rPr>
      <t>bitstream</t>
    </r>
    <r>
      <rPr>
        <sz val="9"/>
        <color theme="1"/>
        <rFont val="Trebuchet MS"/>
        <family val="2"/>
      </rPr>
      <t xml:space="preserve"> rame + WLR + ULL (var. % rispetto all’anno precedente)</t>
    </r>
    <r>
      <rPr>
        <vertAlign val="superscript"/>
        <sz val="9"/>
        <color theme="1"/>
        <rFont val="Trebuchet MS"/>
        <family val="2"/>
      </rPr>
      <t>(2)</t>
    </r>
  </si>
  <si>
    <r>
      <t xml:space="preserve">Indice HHI - linee di accesso </t>
    </r>
    <r>
      <rPr>
        <vertAlign val="superscript"/>
        <sz val="9"/>
        <color theme="1"/>
        <rFont val="Trebuchet MS"/>
        <family val="2"/>
      </rPr>
      <t>(8)</t>
    </r>
  </si>
  <si>
    <r>
      <t xml:space="preserve">Indice HHI - ricavi da servizi </t>
    </r>
    <r>
      <rPr>
        <i/>
        <sz val="11"/>
        <color theme="1"/>
        <rFont val="Garamond"/>
        <family val="1"/>
      </rPr>
      <t>broadband</t>
    </r>
    <r>
      <rPr>
        <sz val="9"/>
        <color theme="1"/>
        <rFont val="Trebuchet MS"/>
        <family val="2"/>
      </rPr>
      <t xml:space="preserve"> </t>
    </r>
    <r>
      <rPr>
        <vertAlign val="superscript"/>
        <sz val="9"/>
        <color theme="1"/>
        <rFont val="Trebuchet MS"/>
        <family val="2"/>
      </rPr>
      <t>(9)</t>
    </r>
  </si>
  <si>
    <r>
      <t>Indice INF1 Infrastrutturazione I livello</t>
    </r>
    <r>
      <rPr>
        <sz val="9"/>
        <color theme="1"/>
        <rFont val="Trebuchet MS"/>
        <family val="2"/>
      </rPr>
      <t xml:space="preserve"> (%)</t>
    </r>
    <r>
      <rPr>
        <vertAlign val="superscript"/>
        <sz val="9"/>
        <color rgb="FF231F20"/>
        <rFont val="Trebuchet MS"/>
        <family val="2"/>
      </rPr>
      <t xml:space="preserve"> (3)(8)</t>
    </r>
  </si>
  <si>
    <r>
      <t>Indice INF1 Infrastrutturazione II livello</t>
    </r>
    <r>
      <rPr>
        <sz val="9"/>
        <color theme="1"/>
        <rFont val="Trebuchet MS"/>
        <family val="2"/>
      </rPr>
      <t xml:space="preserve"> (%)</t>
    </r>
    <r>
      <rPr>
        <sz val="9"/>
        <color rgb="FF231F20"/>
        <rFont val="Trebuchet MS"/>
        <family val="2"/>
      </rPr>
      <t xml:space="preserve"> </t>
    </r>
    <r>
      <rPr>
        <vertAlign val="superscript"/>
        <sz val="9"/>
        <color rgb="FF231F20"/>
        <rFont val="Trebuchet MS"/>
        <family val="2"/>
      </rPr>
      <t>(4)(8)</t>
    </r>
  </si>
  <si>
    <r>
      <t>Linee in fibra sul totale delle linee (%)</t>
    </r>
    <r>
      <rPr>
        <vertAlign val="superscript"/>
        <sz val="9"/>
        <color theme="1"/>
        <rFont val="Trebuchet MS"/>
        <family val="2"/>
      </rPr>
      <t>(5)</t>
    </r>
    <r>
      <rPr>
        <vertAlign val="superscript"/>
        <sz val="9"/>
        <color rgb="FF231F20"/>
        <rFont val="Trebuchet MS"/>
        <family val="2"/>
      </rPr>
      <t>(8)</t>
    </r>
  </si>
  <si>
    <r>
      <t>Linee con velocità ≥30 Mbps e &lt; 100 Mbps (% linee BB)</t>
    </r>
    <r>
      <rPr>
        <vertAlign val="superscript"/>
        <sz val="9"/>
        <color theme="1"/>
        <rFont val="Trebuchet MS"/>
        <family val="2"/>
      </rPr>
      <t>(6)(8)</t>
    </r>
  </si>
  <si>
    <r>
      <t>Linee con velocità ≥100 Mbps (% linee BB)</t>
    </r>
    <r>
      <rPr>
        <vertAlign val="superscript"/>
        <sz val="9"/>
        <color theme="1"/>
        <rFont val="Trebuchet MS"/>
        <family val="2"/>
      </rPr>
      <t xml:space="preserve"> (6)(8)</t>
    </r>
  </si>
  <si>
    <r>
      <t>99,8%</t>
    </r>
    <r>
      <rPr>
        <vertAlign val="superscript"/>
        <sz val="9"/>
        <rFont val="Trebuchet MS"/>
        <family val="2"/>
      </rPr>
      <t>(23)</t>
    </r>
  </si>
  <si>
    <r>
      <t>Programmi codificati Mpeg-4 o HEVC su programmi totali (%)</t>
    </r>
    <r>
      <rPr>
        <vertAlign val="superscript"/>
        <sz val="9"/>
        <rFont val="Trebuchet MS"/>
        <family val="2"/>
      </rPr>
      <t>(24)</t>
    </r>
  </si>
  <si>
    <t>Qualità del servizio</t>
  </si>
  <si>
    <r>
      <t xml:space="preserve">331,7 </t>
    </r>
    <r>
      <rPr>
        <vertAlign val="superscript"/>
        <sz val="9"/>
        <rFont val="Trebuchet MS"/>
        <family val="2"/>
      </rPr>
      <t>(19)</t>
    </r>
  </si>
  <si>
    <r>
      <t xml:space="preserve">268,8 </t>
    </r>
    <r>
      <rPr>
        <vertAlign val="superscript"/>
        <sz val="9"/>
        <rFont val="Trebuchet MS"/>
        <family val="2"/>
      </rPr>
      <t>(20)</t>
    </r>
  </si>
  <si>
    <r>
      <t>47,5(</t>
    </r>
    <r>
      <rPr>
        <vertAlign val="superscript"/>
        <sz val="9"/>
        <rFont val="Trebuchet MS"/>
        <family val="2"/>
      </rPr>
      <t xml:space="preserve">19) </t>
    </r>
  </si>
  <si>
    <r>
      <t xml:space="preserve">58,3 </t>
    </r>
    <r>
      <rPr>
        <vertAlign val="superscript"/>
        <sz val="9"/>
        <rFont val="Trebuchet MS"/>
        <family val="2"/>
      </rPr>
      <t>(19)</t>
    </r>
  </si>
  <si>
    <r>
      <t xml:space="preserve">54,2 </t>
    </r>
    <r>
      <rPr>
        <vertAlign val="superscript"/>
        <sz val="9"/>
        <rFont val="Trebuchet MS"/>
        <family val="2"/>
      </rPr>
      <t>(20)</t>
    </r>
  </si>
  <si>
    <r>
      <t>Indice dei prezzi del settore delle comunicazioni rispetto ai prezzi al consumo</t>
    </r>
    <r>
      <rPr>
        <vertAlign val="superscript"/>
        <sz val="9"/>
        <color theme="1"/>
        <rFont val="Trebuchet MS"/>
        <family val="2"/>
      </rPr>
      <t>(12)</t>
    </r>
    <r>
      <rPr>
        <sz val="9"/>
        <color theme="1"/>
        <rFont val="Trebuchet MS"/>
        <family val="2"/>
      </rPr>
      <t xml:space="preserve">
(2010=100)</t>
    </r>
  </si>
  <si>
    <r>
      <t>Indice dei prezzi AGCOM-ISA</t>
    </r>
    <r>
      <rPr>
        <vertAlign val="superscript"/>
        <sz val="9"/>
        <color theme="1"/>
        <rFont val="Trebuchet MS"/>
        <family val="2"/>
      </rPr>
      <t>(11)</t>
    </r>
    <r>
      <rPr>
        <sz val="9"/>
        <color theme="1"/>
        <rFont val="Trebuchet MS"/>
        <family val="2"/>
      </rPr>
      <t>: indice sintetico dei prezzi dei prodotti e servizi di comunicazione</t>
    </r>
  </si>
  <si>
    <t>Telefonia fissa - accesso e servizi di base</t>
  </si>
  <si>
    <t>Telefonia fissa - internet/banda larga</t>
  </si>
  <si>
    <t>0,59</t>
  </si>
  <si>
    <t>Telefonia mobile - servizi</t>
  </si>
  <si>
    <t>0,64</t>
  </si>
  <si>
    <r>
      <t>Numero di segnalazioni da parte di utenti gestite (PEC)</t>
    </r>
    <r>
      <rPr>
        <vertAlign val="superscript"/>
        <sz val="9"/>
        <color theme="1"/>
        <rFont val="Trebuchet MS"/>
        <family val="2"/>
      </rPr>
      <t>(25)</t>
    </r>
  </si>
  <si>
    <t>(8) I valori antecedenti al 2019 non risultano del tutto omogenei con quelli successivi a seguito di integrazioni e di affinamenti metodologici predisposti dall’Autorità.</t>
  </si>
  <si>
    <t xml:space="preserve">(9) A seguito di integrazioni e di affinamenti metodologici predisposti dall’Autorità, i valori degli anni 2023 e 2024 non sono del tutto omogenei con quelli delle annualità precedenti, così come i valori antecedenti al 2019 rispetto a quelli successivi. </t>
  </si>
  <si>
    <r>
      <t>(23) Il dato include la copertura 5G fornita mediante la tecnologia DSS (</t>
    </r>
    <r>
      <rPr>
        <i/>
        <sz val="11"/>
        <color theme="1"/>
        <rFont val="Segoe UI Semilight"/>
        <family val="2"/>
      </rPr>
      <t>Dynamic Spectrum Sharing</t>
    </r>
    <r>
      <rPr>
        <sz val="11"/>
        <color theme="1"/>
        <rFont val="Segoe UI Semilight"/>
        <family val="2"/>
      </rPr>
      <t>).</t>
    </r>
  </si>
  <si>
    <t>(29) Dal 2025 vengono considerati anche i volumi all’ingrosso acquistati da TIM.</t>
  </si>
  <si>
    <t>https://www.regione.basilicata.it/il-corecom-basilicata</t>
  </si>
  <si>
    <t>https://www.cr.campania.it/corecom/index.php/it/</t>
  </si>
  <si>
    <t>https://corecom.consiglio.provincia.tn.it/p/il-corecom-provincia-autonoma-di-trento</t>
  </si>
  <si>
    <t>https://www.corecomvda.it/home</t>
  </si>
  <si>
    <t>maggio-luglio 2025</t>
  </si>
  <si>
    <t>agosto-ottobre 2025</t>
  </si>
  <si>
    <t>novembre 2025- gennaio 2026</t>
  </si>
  <si>
    <t>febbraio-aprile 2026</t>
  </si>
  <si>
    <t>Servizi media</t>
  </si>
  <si>
    <t>Reati informatici e marketing molesto</t>
  </si>
  <si>
    <t xml:space="preserve">Copertura e qualità rete di accesso </t>
  </si>
  <si>
    <t>Filtro anti spoofing</t>
  </si>
  <si>
    <t>Fornitori di servizi di media audiovisivi/radiofonici</t>
  </si>
  <si>
    <t>Internet: testate online - audiovisivi online -  pubblicità online - altri servizi online</t>
  </si>
  <si>
    <r>
      <rPr>
        <b/>
        <sz val="11"/>
        <color theme="1"/>
        <rFont val="Segoe UI Semilight"/>
        <family val="2"/>
      </rPr>
      <t xml:space="preserve">Nota: </t>
    </r>
    <r>
      <rPr>
        <sz val="11"/>
        <color theme="1"/>
        <rFont val="Segoe UI Semilight"/>
        <family val="2"/>
      </rPr>
      <t>i valori della tabella si riferiscono all'anno solare salvo diversamente indicato.</t>
    </r>
  </si>
  <si>
    <r>
      <t xml:space="preserve">(1) Per l’anno 2025 il periodo di riferimento dell’indicatore è maggio 2025-aprile 2026; similmente per gli anni precedenti si fa riferimento al periodo maggio-aprile. Tale valore include anche le segnalazioni da parte di utenti, riguardanti tematiche regolamentari e di vigilanza a livello </t>
    </r>
    <r>
      <rPr>
        <i/>
        <sz val="11"/>
        <color theme="1"/>
        <rFont val="Segoe UI Semilight"/>
        <family val="2"/>
      </rPr>
      <t>wholesale</t>
    </r>
    <r>
      <rPr>
        <sz val="11"/>
        <color theme="1"/>
        <rFont val="Segoe UI Semilight"/>
        <family val="2"/>
      </rPr>
      <t>.</t>
    </r>
  </si>
  <si>
    <t>Invii singoli</t>
  </si>
  <si>
    <t>Invii multipli</t>
  </si>
  <si>
    <t>Invii descritti (racc./ass./AA.GG.)</t>
  </si>
  <si>
    <t>Pacchi nazionali</t>
  </si>
  <si>
    <r>
      <t xml:space="preserve">Pacchi </t>
    </r>
    <r>
      <rPr>
        <i/>
        <sz val="9"/>
        <color theme="1"/>
        <rFont val="Trebuchet MS"/>
        <family val="2"/>
      </rPr>
      <t>inbound</t>
    </r>
  </si>
  <si>
    <r>
      <t xml:space="preserve">Pacchi </t>
    </r>
    <r>
      <rPr>
        <i/>
        <sz val="9"/>
        <color rgb="FF231F20"/>
        <rFont val="Trebuchet MS"/>
        <family val="2"/>
      </rPr>
      <t>outbound</t>
    </r>
  </si>
  <si>
    <r>
      <t xml:space="preserve">Gli indicatori dell'azione regolamentare - Indicatori di monitoraggio dell'azione regolamentare - settore servizi postali </t>
    </r>
    <r>
      <rPr>
        <b/>
        <sz val="11"/>
        <color theme="1"/>
        <rFont val="Segoe UI Semilight"/>
        <family val="2"/>
      </rPr>
      <t>(Tabella 4.6.1 nel testo)</t>
    </r>
  </si>
  <si>
    <r>
      <t>Quota di mercato dell’</t>
    </r>
    <r>
      <rPr>
        <i/>
        <sz val="9"/>
        <color theme="1"/>
        <rFont val="Trebuchet MS"/>
        <family val="2"/>
      </rPr>
      <t>incumbent</t>
    </r>
    <r>
      <rPr>
        <sz val="9"/>
        <color theme="1"/>
        <rFont val="Trebuchet MS"/>
        <family val="2"/>
      </rPr>
      <t xml:space="preserve"> nel servizio postale non universale </t>
    </r>
  </si>
  <si>
    <r>
      <t>Quota di mercato dell’incumbent nella corrispondenza - ricavi</t>
    </r>
    <r>
      <rPr>
        <vertAlign val="superscript"/>
        <sz val="9"/>
        <rFont val="Trebuchet MS"/>
        <family val="2"/>
      </rPr>
      <t>(2)(7)(8)</t>
    </r>
  </si>
  <si>
    <r>
      <t>Indice di concentrazione nel servizio postale non universale – ricavi</t>
    </r>
    <r>
      <rPr>
        <vertAlign val="superscript"/>
        <sz val="9"/>
        <rFont val="Trebuchet MS"/>
        <family val="2"/>
      </rPr>
      <t>(2)(7)(8)</t>
    </r>
  </si>
  <si>
    <r>
      <t xml:space="preserve">Numero di segnalazioni degli utenti pervenute tramite </t>
    </r>
    <r>
      <rPr>
        <i/>
        <sz val="9"/>
        <color theme="1"/>
        <rFont val="Trebuchet MS"/>
        <family val="2"/>
      </rPr>
      <t>contact center</t>
    </r>
    <r>
      <rPr>
        <vertAlign val="superscript"/>
        <sz val="9"/>
        <color theme="1"/>
        <rFont val="Trebuchet MS"/>
        <family val="2"/>
      </rPr>
      <t>(9)</t>
    </r>
  </si>
  <si>
    <r>
      <t xml:space="preserve">(1) Nel 2020 il valore dell'indicatore include il dato relativo ai PUDO; dal 2021 sono inclusi gli uffici postali, i </t>
    </r>
    <r>
      <rPr>
        <i/>
        <sz val="11"/>
        <color theme="1"/>
        <rFont val="Segoe UI Semilight"/>
        <family val="2"/>
      </rPr>
      <t>postal outlet</t>
    </r>
    <r>
      <rPr>
        <sz val="11"/>
        <color theme="1"/>
        <rFont val="Segoe UI Semilight"/>
        <family val="2"/>
      </rPr>
      <t xml:space="preserve">, i PUDO, i </t>
    </r>
    <r>
      <rPr>
        <i/>
        <sz val="11"/>
        <color theme="1"/>
        <rFont val="Segoe UI Semilight"/>
        <family val="2"/>
      </rPr>
      <t>locker</t>
    </r>
    <r>
      <rPr>
        <sz val="11"/>
        <color theme="1"/>
        <rFont val="Segoe UI Semilight"/>
        <family val="2"/>
      </rPr>
      <t xml:space="preserve"> e i centri di accettazione postale.</t>
    </r>
  </si>
  <si>
    <t>(2) A partire dal 2016 i valori sono relativi ai prodotti di corrispondenza non da servizio universale.</t>
  </si>
  <si>
    <t>(8) L’indagine informativa è basata su un numero di operatori che cambia nel tempo e che ogni anno possono effettuare anche rettifiche sui dati dell’anno precedente: 30 operatori (anno 2022); 31 operatori (anno 2023); 34 operatori (anno 2024); 30 operatori (anno 2025).</t>
  </si>
  <si>
    <t>(9) Dato disponibile dal 2024. Periodo di riferimento 1° maggio (anno t) - 30 aprile (anno t+1)</t>
  </si>
  <si>
    <t>Volumi di invii nazionali di pacchi non rientranti nel servizio universale (NSU) per fasce di peso (in %)</t>
  </si>
  <si>
    <t>Spike Rete Soggetto</t>
  </si>
  <si>
    <r>
      <t xml:space="preserve">La corrispondenza - Ricavi da servizi di corrispondenza per tipologia - anno 2025 </t>
    </r>
    <r>
      <rPr>
        <b/>
        <sz val="11"/>
        <color theme="1"/>
        <rFont val="Segoe UI Semilight"/>
        <family val="2"/>
      </rPr>
      <t>(Grafico 4.1.8 nel testo)</t>
    </r>
  </si>
  <si>
    <r>
      <t xml:space="preserve">La corrispondenza - Volumi da servizi di corrispondenza per tipologia, anno 2025 </t>
    </r>
    <r>
      <rPr>
        <b/>
        <sz val="11"/>
        <color theme="1"/>
        <rFont val="Segoe UI Semilight"/>
        <family val="2"/>
      </rPr>
      <t>(Grafico 4.1.7 nel testo)</t>
    </r>
  </si>
  <si>
    <t>PDD Holding</t>
  </si>
  <si>
    <t xml:space="preserve">Anno 2023, in % </t>
  </si>
  <si>
    <t>Anno 2024, in % sul totale</t>
  </si>
  <si>
    <t>Fonte: Istat (rilevazione 2025)</t>
  </si>
  <si>
    <t>Fonte: Eurostat (rilevazioni 2021-2025)</t>
  </si>
  <si>
    <t>Società</t>
  </si>
  <si>
    <t>Piattaforma</t>
  </si>
  <si>
    <t>Dati al 30/06/2025</t>
  </si>
  <si>
    <t>Dati al 31/12/2025</t>
  </si>
  <si>
    <t>Youtube</t>
  </si>
  <si>
    <t>Rimozioni 17.394
Contronotifiche presentate 705 (4,1%)</t>
  </si>
  <si>
    <t>Rimozioni 20.272
Contronotifiche presentate 982 (4,8%)</t>
  </si>
  <si>
    <t>Meta Platforms Ireland Limited**</t>
  </si>
  <si>
    <t>Facebook</t>
  </si>
  <si>
    <t>Rimozioni 31.430</t>
  </si>
  <si>
    <t>Rimozioni 26.190</t>
  </si>
  <si>
    <t>Reclami 320 (1,0%)</t>
  </si>
  <si>
    <t>Reclami 139 (0,5%)</t>
  </si>
  <si>
    <t>Instagram</t>
  </si>
  <si>
    <t>Rimozioni 14.732</t>
  </si>
  <si>
    <t xml:space="preserve">Rimozioni 12.732 </t>
  </si>
  <si>
    <t>Reclami 71 (0,5%)</t>
  </si>
  <si>
    <t xml:space="preserve"> Reclami 75 (0,6%)</t>
  </si>
  <si>
    <t>TikTok Technology Limited+</t>
  </si>
  <si>
    <t>Rimozioni/disabilitazioni 46.526</t>
  </si>
  <si>
    <t>Rimozioni/disabilitazioni 41.925</t>
  </si>
  <si>
    <t>Reclami 9.922 (21,3%)</t>
  </si>
  <si>
    <t>Reclami 10.103 (24,1%)</t>
  </si>
  <si>
    <t>Google Ireland Limited*</t>
  </si>
  <si>
    <t>* I dati sono relativi al 2024.</t>
  </si>
  <si>
    <t xml:space="preserve">Totale sanzioni amministrative pecuniarie irrogate e oblazioni </t>
  </si>
  <si>
    <t>(2) Per l’anno 2025il periodo di riferimento dell’indicatore è aprile 2025-marzo 2026; similmente per gli anni precedenti si fa riferimento al periodo aprile-marzo.</t>
  </si>
  <si>
    <t>(3) Per esigenze di monitoraggio gli indicatori sono stati sostituiti e non sono comparabili con quelli pubblicati nella Relazione annuale 2022. Periodo di riferimento dell’indicatore 1° maggio (anno t) - 30 aprile (anno t+1).</t>
  </si>
  <si>
    <t>(4) Per l’anno 2025 gli indicatori relativi ai procedimenti sanzionatori (avviati, chiusi con archiviazione, chiusi con oblazione o con ordinanza-ingiunzione) si riferiscono unicamente al secondary ticketing e non anche al divieto di pubblicità del gioco d’azzardo, come per le annualità precedenti.</t>
  </si>
  <si>
    <t xml:space="preserve">(5) Per l’anno 2025 le archiviazioni sono riferite a procedimenti avviati in materia di secondary ticketing, intermediazione diritti connessi, circolazione contenuti illegali su VSP, diversamente dagli anni precedenti in cui erano conteggiati anche i procedimenti avviati in materia di pubblicità del gioco d'azzardo. </t>
  </si>
  <si>
    <r>
      <t>Tv tradizionale - Quote di ascolto annuale nel giorno medio -</t>
    </r>
    <r>
      <rPr>
        <i/>
        <sz val="9"/>
        <color theme="1"/>
        <rFont val="Trebuchet MS"/>
        <family val="2"/>
      </rPr>
      <t xml:space="preserve"> leader</t>
    </r>
    <r>
      <rPr>
        <sz val="9"/>
        <color theme="1"/>
        <rFont val="Trebuchet MS"/>
        <family val="2"/>
      </rPr>
      <t xml:space="preserve"> di mercato</t>
    </r>
    <r>
      <rPr>
        <vertAlign val="superscript"/>
        <sz val="9"/>
        <color theme="1"/>
        <rFont val="Trebuchet MS"/>
        <family val="2"/>
      </rPr>
      <t>(10)</t>
    </r>
  </si>
  <si>
    <r>
      <t>Total audience - Quote di ascolto annuale nel giorno medio -</t>
    </r>
    <r>
      <rPr>
        <i/>
        <sz val="9"/>
        <color theme="1"/>
        <rFont val="Trebuchet MS"/>
        <family val="2"/>
      </rPr>
      <t xml:space="preserve"> leader</t>
    </r>
    <r>
      <rPr>
        <sz val="9"/>
        <color theme="1"/>
        <rFont val="Trebuchet MS"/>
        <family val="2"/>
      </rPr>
      <t xml:space="preserve"> di mercato </t>
    </r>
    <r>
      <rPr>
        <vertAlign val="superscript"/>
        <sz val="9"/>
        <color theme="1"/>
        <rFont val="Trebuchet MS"/>
        <family val="2"/>
      </rPr>
      <t>(11)</t>
    </r>
  </si>
  <si>
    <t>Organi Costituz.
31,7%</t>
  </si>
  <si>
    <t>Partiti
29,9%</t>
  </si>
  <si>
    <t>Vaticano/Chiesa Cattolica
13,3%</t>
  </si>
  <si>
    <t>Ammin. Locali
7,9%</t>
  </si>
  <si>
    <t>UE
2,1%</t>
  </si>
  <si>
    <t>Altri soggetti
15,1%</t>
  </si>
  <si>
    <t>Organi Costituz.
8,8%</t>
  </si>
  <si>
    <t>Partiti
36,7%</t>
  </si>
  <si>
    <t>Vaticano/Chiesa Cattolica
2,0%</t>
  </si>
  <si>
    <t>Ammin. Locali
2,43%</t>
  </si>
  <si>
    <t>UE
 4,99%</t>
  </si>
  <si>
    <t>Altri soggetti
49,08%</t>
  </si>
  <si>
    <t>Uomini
73,96%
Donne
26,04%</t>
  </si>
  <si>
    <t>Uomini
72,10%
Donne
27,90%</t>
  </si>
  <si>
    <t xml:space="preserve">Obblighi di programmazione e investimento </t>
  </si>
  <si>
    <r>
      <t>Investimento in opere europee di produttori indipendenti - media dei principali broadcaster: superamento in percentuale della soglia minima</t>
    </r>
    <r>
      <rPr>
        <vertAlign val="superscript"/>
        <sz val="9"/>
        <color theme="1"/>
        <rFont val="Trebuchet MS"/>
        <family val="2"/>
      </rPr>
      <t>(2)(9)</t>
    </r>
  </si>
  <si>
    <r>
      <t>Ammontare complessivo delle sanzioni irrogate in materia di tutela dei minori (€)</t>
    </r>
    <r>
      <rPr>
        <vertAlign val="superscript"/>
        <sz val="9"/>
        <color theme="1"/>
        <rFont val="Trebuchet MS"/>
        <family val="2"/>
      </rPr>
      <t xml:space="preserve"> (8)</t>
    </r>
  </si>
  <si>
    <r>
      <t xml:space="preserve">Sanzioni a tutela dei minori sul totale delle sanzioni pecuniarie irrogate </t>
    </r>
    <r>
      <rPr>
        <vertAlign val="superscript"/>
        <sz val="9"/>
        <color theme="1"/>
        <rFont val="Trebuchet MS"/>
        <family val="2"/>
      </rPr>
      <t>(8)</t>
    </r>
  </si>
  <si>
    <r>
      <rPr>
        <b/>
        <sz val="11"/>
        <color theme="1"/>
        <rFont val="Segoe UI Semilight"/>
        <family val="2"/>
      </rPr>
      <t>Nota</t>
    </r>
    <r>
      <rPr>
        <sz val="11"/>
        <color theme="1"/>
        <rFont val="Segoe UI Semilight"/>
        <family val="2"/>
      </rPr>
      <t>: i valori della tabella si riferiscono all'anno solare salvo diversamente indicato.</t>
    </r>
  </si>
  <si>
    <t>(8) Nel 2025 non sono emerse violazioni tali da richiedere l'irrogazione di sanzioni, di conseguenza, il valore delle sanzioni amministrative pecuniarie è pari a 0 €, così come l’incidenza percentuale sul totale delle sanzioni.</t>
  </si>
  <si>
    <t>(9) A partire dal 2025, l’indicatore relativo alle quote europee, oltre ai fornitori di servizi di media audiovisivi lineari, include anche i servizi di media audiovisivi a richiesta. Questa estensione non modifica la metodologia di calcolo, che rimane neutra rispetto ai diversi valori degli obblighi applicabili alle categorie di operatori considerate. Tuttavia, i valori dell’indicatore non sono direttamente confrontabili con quelli degli anni precedenti.</t>
  </si>
  <si>
    <t>(10) I dati si riferiscono agli ascolti  Live + Vosdal + TS cumulato +7.</t>
  </si>
  <si>
    <t>(11) Total audience (dati Live+Vosdal+VOD All Screen).</t>
  </si>
  <si>
    <r>
      <t xml:space="preserve">La risoluzione delle controversie tra utenti e fornitori di servizi di media audiovisivi  - Indennizzi SMA erogati e tempi medi dei procedimenti SMA </t>
    </r>
    <r>
      <rPr>
        <b/>
        <sz val="11"/>
        <color theme="1"/>
        <rFont val="Segoe UI Semilight"/>
        <family val="2"/>
      </rPr>
      <t>(Tabella 2.4.3 nel testo)</t>
    </r>
  </si>
  <si>
    <t>2026*</t>
  </si>
  <si>
    <t>58 gg.</t>
  </si>
  <si>
    <t>33 gg.</t>
  </si>
  <si>
    <t>Conciliazioni concluse nei tempi regolamentari**</t>
  </si>
  <si>
    <t>Conciliazioni concluse in un tempo inferiore a quello medio</t>
  </si>
  <si>
    <t>67 gg.</t>
  </si>
  <si>
    <t>71 gg.</t>
  </si>
  <si>
    <t>64 gg.</t>
  </si>
  <si>
    <t>26 gg.</t>
  </si>
  <si>
    <t>25 gg.</t>
  </si>
  <si>
    <t>* Valori al 30 aprile 2026</t>
  </si>
  <si>
    <t xml:space="preserve">**  Tempo regolamentare: 180 giorni per le definizioni e 30 giorni per le conciliazioni </t>
  </si>
  <si>
    <t>2025, in %</t>
  </si>
  <si>
    <t>Quote di ascolto (SH in %)</t>
  </si>
  <si>
    <t>Ascolto medio (AMR) - Intero giorno</t>
  </si>
  <si>
    <t>Variazione 2025/2024</t>
  </si>
  <si>
    <t>Totale TV</t>
  </si>
  <si>
    <r>
      <rPr>
        <b/>
        <sz val="8"/>
        <rFont val="Segoe UI Semilight"/>
        <family val="2"/>
      </rPr>
      <t>Nota</t>
    </r>
    <r>
      <rPr>
        <sz val="8"/>
        <rFont val="Segoe UI Semilight"/>
        <family val="2"/>
      </rPr>
      <t>: i dati si riferiscono agli ascolti Live + Vosdal + TS cumulato +7.</t>
    </r>
  </si>
  <si>
    <t xml:space="preserve">Quote di ascolto (SH, %) </t>
  </si>
  <si>
    <t xml:space="preserve">Ascolto medio (AMR) - Intero giorno </t>
  </si>
  <si>
    <r>
      <rPr>
        <b/>
        <sz val="8"/>
        <rFont val="Segoe UI Semilight"/>
        <family val="2"/>
      </rPr>
      <t>Nota</t>
    </r>
    <r>
      <rPr>
        <sz val="8"/>
        <rFont val="Segoe UI Semilight"/>
        <family val="2"/>
      </rPr>
      <t>: i dati si riferiscono alla currency Live+Vosdal+VOD All Screen.</t>
    </r>
  </si>
  <si>
    <t>GEDI Gruppo editoriale</t>
  </si>
  <si>
    <t>RDS - Radio dimensione suono</t>
  </si>
  <si>
    <t>Ascoltatori nel giorno medio (in migliaia)</t>
  </si>
  <si>
    <t>Radio Italia solo musica italiana</t>
  </si>
  <si>
    <t>RDS 100% Grandi Successi</t>
  </si>
  <si>
    <t xml:space="preserve">Radio Deejay </t>
  </si>
  <si>
    <t>Radio 105</t>
  </si>
  <si>
    <t>Radio Kiss Kiss</t>
  </si>
  <si>
    <t>Rai Radio 1</t>
  </si>
  <si>
    <t>Virgin Radio</t>
  </si>
  <si>
    <t>Radio 24 Il sole 24 ore</t>
  </si>
  <si>
    <t>Rai Radio 2</t>
  </si>
  <si>
    <t xml:space="preserve">Totale ascoltatori della Radio </t>
  </si>
  <si>
    <t xml:space="preserve">Totale popolazione </t>
  </si>
  <si>
    <t>Fonte: Elaborazioni AGCOM su dati Audiradio 2025</t>
  </si>
  <si>
    <t>Ascoltatori della radio nel giorno medio delle principali emittenti</t>
  </si>
  <si>
    <t xml:space="preserve"> nel giorno medio (in migliaia)</t>
  </si>
  <si>
    <t xml:space="preserve">in % su totale degli ascoltatori </t>
  </si>
  <si>
    <t>in % sul totale della popolazione</t>
  </si>
  <si>
    <t xml:space="preserve">Ascoltatori della radio nel giorno medio per device d'ascolto </t>
  </si>
  <si>
    <t>% su totale ascoltatori della radio</t>
  </si>
  <si>
    <t>apparecchio radio</t>
  </si>
  <si>
    <t>autoradio</t>
  </si>
  <si>
    <t>via canale televisivo della radio</t>
  </si>
  <si>
    <t>via tv solo audio</t>
  </si>
  <si>
    <t>via smarth speaker</t>
  </si>
  <si>
    <t>altro</t>
  </si>
  <si>
    <t>Ascoltatori della radio nel giorno medio per luogo d'ascolto</t>
  </si>
  <si>
    <t>in casa</t>
  </si>
  <si>
    <t>fuori casa</t>
  </si>
  <si>
    <t>sia in casa sia fuori casa</t>
  </si>
  <si>
    <t>Totale ascoltatori</t>
  </si>
  <si>
    <t>Durata dell'ascolto della radio nel giorno medio</t>
  </si>
  <si>
    <t>Minuti</t>
  </si>
  <si>
    <t>Totale ascoltatori Radio</t>
  </si>
  <si>
    <t>La radio - Ascoltatori della radio nel giorno medio per device, per luogo d'ascolto e durata dell'ascolto nel giorno medio</t>
  </si>
  <si>
    <t>Quota in % - 2025</t>
  </si>
  <si>
    <t>E&amp;E HOLDING &amp; CONSULTING</t>
  </si>
  <si>
    <t xml:space="preserve">2025, in % </t>
  </si>
  <si>
    <t>Finanziaria Tosinvest/Angelucci</t>
  </si>
  <si>
    <t>Roberto Amodei</t>
  </si>
  <si>
    <t xml:space="preserve">Nord Est Multimedia </t>
  </si>
  <si>
    <t>SAE</t>
  </si>
  <si>
    <t>Athesis</t>
  </si>
  <si>
    <t>Servizi di media audiovisivi, radiofonici e di piattaforma di condivisione di video a pagamento</t>
  </si>
  <si>
    <t>Editoria elettronica e pubblicità online</t>
  </si>
  <si>
    <t>Editoria quotidiana, periodica e agenzie di stampa</t>
  </si>
  <si>
    <t>Pubblicità esterna</t>
  </si>
  <si>
    <t>Cinema</t>
  </si>
  <si>
    <t>Totale SIC</t>
  </si>
  <si>
    <t>Incidenza in % sul totale SIC</t>
  </si>
  <si>
    <t>2022-2023</t>
  </si>
  <si>
    <t>Fininvest</t>
  </si>
  <si>
    <t>Comcast/Sky</t>
  </si>
  <si>
    <t>Meta/Facebook</t>
  </si>
  <si>
    <t>1,0</t>
  </si>
  <si>
    <t>DAZN</t>
  </si>
  <si>
    <t>GEDI Gruppo Editoriale</t>
  </si>
  <si>
    <t>Telecom Italia</t>
  </si>
  <si>
    <r>
      <t xml:space="preserve">La vigilanza per la parità di accesso ai mezzi di informazione  - TG: numero edizioni e ore monitorate (2025) </t>
    </r>
    <r>
      <rPr>
        <b/>
        <sz val="11"/>
        <color theme="1"/>
        <rFont val="Segoe UI Semilight"/>
        <family val="2"/>
      </rPr>
      <t>(Tabella 2.3.3 nel testo)</t>
    </r>
  </si>
  <si>
    <t>16052:08:49</t>
  </si>
  <si>
    <r>
      <t xml:space="preserve">La vigilanza per la parità di accesso ai mezzi di informazione - Programmi televisivi: ore monitorate di programmazione (2025) </t>
    </r>
    <r>
      <rPr>
        <b/>
        <sz val="11"/>
        <color theme="1"/>
        <rFont val="Segoe UI Semilight"/>
        <family val="2"/>
      </rPr>
      <t>(Tabella 2.3.4 nel testo)</t>
    </r>
  </si>
  <si>
    <r>
      <t xml:space="preserve">La vigilanza per la parità di accesso ai mezzi di informazione  - GR: numero edizioni e ore monitorate (2025) </t>
    </r>
    <r>
      <rPr>
        <b/>
        <sz val="11"/>
        <color theme="1"/>
        <rFont val="Segoe UI Semilight"/>
        <family val="2"/>
      </rPr>
      <t>(Tabella 2.3.5 nel testo)</t>
    </r>
  </si>
  <si>
    <t>GR RAI </t>
  </si>
  <si>
    <t>GR MEDIASET </t>
  </si>
  <si>
    <t>GR ELEMEDIA </t>
  </si>
  <si>
    <t>GR RADIO 24</t>
  </si>
  <si>
    <t>GR RADIO ITALIA</t>
  </si>
  <si>
    <t>GR RADIO KISS KISS </t>
  </si>
  <si>
    <t>Totale GR  </t>
  </si>
  <si>
    <r>
      <t xml:space="preserve">La vigilanza per la parità di accesso ai mezzi di informazione  - Programmi radiofonici: ore monitorate di programmazione (2025) </t>
    </r>
    <r>
      <rPr>
        <b/>
        <sz val="11"/>
        <color theme="1"/>
        <rFont val="Segoe UI Semilight"/>
        <family val="2"/>
      </rPr>
      <t>(Tabella 2.3.6 nel testo)</t>
    </r>
  </si>
  <si>
    <t>Paramount+</t>
  </si>
  <si>
    <r>
      <t xml:space="preserve">Provvedimenti in materia di </t>
    </r>
    <r>
      <rPr>
        <b/>
        <i/>
        <sz val="9"/>
        <color rgb="FFFFFFFF"/>
        <rFont val="Trebuchet MS"/>
        <family val="2"/>
      </rPr>
      <t xml:space="preserve">par condicio - </t>
    </r>
    <r>
      <rPr>
        <b/>
        <sz val="9"/>
        <color rgb="FFFFFFFF"/>
        <rFont val="Trebuchet MS"/>
        <family val="2"/>
      </rPr>
      <t>Periodo 1 maggio 2025 - 26 marzo 2026</t>
    </r>
  </si>
  <si>
    <t>Regolamenti (Regionali 2025, Referendum 22 e 23 marzo 2026)</t>
  </si>
  <si>
    <t>Racomandazioni</t>
  </si>
  <si>
    <t>(1) Numero di procedimenti chiusi nell’anno, indipendentemente dalla data di avvio</t>
  </si>
  <si>
    <t xml:space="preserve">Esiti dei procedimenti di conciliazione e definizione SMA </t>
  </si>
  <si>
    <t>Addebiti superiori a quelli previsti dal contratto</t>
  </si>
  <si>
    <t>Modifica unilaterale delle condizioni contrattuali</t>
  </si>
  <si>
    <t>Attivazione servizi non richiesti</t>
  </si>
  <si>
    <t>Addebito per costi di recesso/disattivazione</t>
  </si>
  <si>
    <t>APPENDICE STATISTICA ALLA RELAZIONE ANNUALE  2026</t>
  </si>
  <si>
    <t>Vianova S.p.A.</t>
  </si>
  <si>
    <r>
      <t>I mercati di rete mobile - Indicatori di copertura 5G, 5G DSS, VHCN – Totale nazionale e area rurale</t>
    </r>
    <r>
      <rPr>
        <b/>
        <sz val="11"/>
        <color theme="1"/>
        <rFont val="Segoe UI Semilight"/>
        <family val="2"/>
      </rPr>
      <t xml:space="preserve"> (Tabella 1.1.3 nel testo)</t>
    </r>
  </si>
  <si>
    <r>
      <t xml:space="preserve">Gli indicatori dell'azione regolamentare - Indicatori di monitoraggio dell'azione regolamentare - settore comunicazioni elettroniche </t>
    </r>
    <r>
      <rPr>
        <b/>
        <sz val="11"/>
        <color theme="1"/>
        <rFont val="Segoe UI Semilight"/>
        <family val="2"/>
      </rPr>
      <t>(Tabella 1.6.1 nel testo)</t>
    </r>
  </si>
  <si>
    <t>** I "dati al 30/06/2025" sono riferiti al periodo 1 luglio-31 dicembre 2024, mentre quelli "al 31/12/2025"  al periodo 1 gennaio-30 giugno 2025.</t>
  </si>
  <si>
    <r>
      <t xml:space="preserve">La televisione - Ripartizione dei ricavi complessivi della televisione per tipologia </t>
    </r>
    <r>
      <rPr>
        <b/>
        <sz val="11"/>
        <color theme="1"/>
        <rFont val="Segoe UI Semilight"/>
        <family val="2"/>
      </rPr>
      <t>(Grafico 2.1.3 nel testo)</t>
    </r>
  </si>
  <si>
    <r>
      <t xml:space="preserve">La televisione - Ripartizione dei ricavi complessivi fra televisione in chiaro e televisione a pagamento </t>
    </r>
    <r>
      <rPr>
        <b/>
        <sz val="11"/>
        <color theme="1"/>
        <rFont val="Segoe UI Semilight"/>
        <family val="2"/>
      </rPr>
      <t>(Grafico 2.1.4 nel testo)</t>
    </r>
  </si>
  <si>
    <r>
      <t xml:space="preserve">La televisione - Incidenza delle offerte </t>
    </r>
    <r>
      <rPr>
        <i/>
        <sz val="11"/>
        <color theme="1"/>
        <rFont val="Segoe UI Semilight"/>
        <family val="2"/>
      </rPr>
      <t>online</t>
    </r>
    <r>
      <rPr>
        <sz val="11"/>
        <color theme="1"/>
        <rFont val="Segoe UI Semilight"/>
        <family val="2"/>
      </rPr>
      <t xml:space="preserve"> sui ricavi della Tv a pagamento </t>
    </r>
    <r>
      <rPr>
        <b/>
        <sz val="11"/>
        <color theme="1"/>
        <rFont val="Segoe UI Semilight"/>
        <family val="2"/>
      </rPr>
      <t>(Grafico 2.1.5 nel testo)</t>
    </r>
  </si>
  <si>
    <r>
      <t xml:space="preserve">La radio - Ascoltatori della radio nel giorno medio delle principali emittenti </t>
    </r>
    <r>
      <rPr>
        <b/>
        <sz val="11"/>
        <color theme="1"/>
        <rFont val="Segoe UI Semilight"/>
        <family val="2"/>
      </rPr>
      <t>(Tabella 2.1.1)</t>
    </r>
  </si>
  <si>
    <r>
      <t xml:space="preserve">I quotidiani - Vendita media giornaliera di copie cartacee dei quotidiani (milioni) </t>
    </r>
    <r>
      <rPr>
        <b/>
        <sz val="11"/>
        <color theme="1"/>
        <rFont val="Segoe UI Semilight"/>
        <family val="2"/>
      </rPr>
      <t>(Grafico 2.1.7 nel testo)</t>
    </r>
  </si>
  <si>
    <r>
      <t xml:space="preserve">I quotidiani - Ricavi della stampa quotidiana per tipologia </t>
    </r>
    <r>
      <rPr>
        <b/>
        <sz val="11"/>
        <color theme="1"/>
        <rFont val="Segoe UI Semilight"/>
        <family val="2"/>
      </rPr>
      <t>(Grafico 2.1.8 nel testo)</t>
    </r>
  </si>
  <si>
    <r>
      <t xml:space="preserve">La tutela del pluralismo e della concorrenza - Ripartizione dei ricavi del SIC per aree di attività </t>
    </r>
    <r>
      <rPr>
        <b/>
        <sz val="11"/>
        <color theme="1"/>
        <rFont val="Segoe UI Semilight"/>
        <family val="2"/>
      </rPr>
      <t>(Tabella 2.3.1 nel testo)</t>
    </r>
  </si>
  <si>
    <t xml:space="preserve">15732:18:48 </t>
  </si>
  <si>
    <r>
      <t xml:space="preserve">Gli obblighi in materia di opere europee e di produttori indipendenti - Quote di investimento in opere audiovisive europee di produttori indipendenti per principali broadvasters </t>
    </r>
    <r>
      <rPr>
        <b/>
        <sz val="11"/>
        <color theme="1"/>
        <rFont val="Segoe UI Semilight"/>
        <family val="2"/>
      </rPr>
      <t>(Grafico 2.3.3 nel testo)</t>
    </r>
  </si>
  <si>
    <t>(in % sul totale degli investimenti effettuati)</t>
  </si>
  <si>
    <t>Definizioni concluse nei tempi regolamentari**</t>
  </si>
  <si>
    <t>Definizioni concluse in un tempo inferiore a quello medio</t>
  </si>
  <si>
    <r>
      <t xml:space="preserve">La risoluzione delle controversie tra utenti e fornitori di servizi di media audiovisivi  - Principali problematiche segnalate dagli utenti </t>
    </r>
    <r>
      <rPr>
        <b/>
        <sz val="11"/>
        <color theme="1"/>
        <rFont val="Segoe UI Semilight"/>
        <family val="2"/>
      </rPr>
      <t>(Tabella 2.4.4 nel testo)</t>
    </r>
  </si>
  <si>
    <r>
      <t xml:space="preserve">Gli indicatori dell'azione regolamentare - Indicatori di monitoraggio dell'azione regolamentare - settore media </t>
    </r>
    <r>
      <rPr>
        <b/>
        <sz val="11"/>
        <color theme="1"/>
        <rFont val="Segoe UI Semilight"/>
        <family val="2"/>
      </rPr>
      <t>(Tabella 2.6.1 nel testo)</t>
    </r>
  </si>
  <si>
    <t>E&amp;E Holding &amp; Consulting s.r.l.</t>
  </si>
  <si>
    <r>
      <t xml:space="preserve">Il settore postale nell'economia italiana - Lettere nazionali pro capite </t>
    </r>
    <r>
      <rPr>
        <b/>
        <sz val="11"/>
        <color theme="1"/>
        <rFont val="Segoe UI Semilight"/>
        <family val="2"/>
      </rPr>
      <t>(Grafico 4.1.1 nel testo)</t>
    </r>
  </si>
  <si>
    <r>
      <t xml:space="preserve">Il settore postale nell'economia italiana - Pacchi pro capite </t>
    </r>
    <r>
      <rPr>
        <b/>
        <sz val="11"/>
        <color theme="1"/>
        <rFont val="Segoe UI Semilight"/>
        <family val="2"/>
      </rPr>
      <t>(Grafico 4.1.2 nel testo)</t>
    </r>
  </si>
  <si>
    <r>
      <t xml:space="preserve">Il settore postale nell'economia italiana - Andamento dei volumi dei servizi di corrispondenza e pacchi </t>
    </r>
    <r>
      <rPr>
        <b/>
        <sz val="11"/>
        <color theme="1"/>
        <rFont val="Segoe UI Semilight"/>
        <family val="2"/>
      </rPr>
      <t>(Grafico 4.1.3 nel testo)</t>
    </r>
  </si>
  <si>
    <r>
      <t xml:space="preserve">Il settore postale nell'economia italiana - Andamento dei ricavi dei servizi di corrispondenza e pacchi </t>
    </r>
    <r>
      <rPr>
        <b/>
        <sz val="11"/>
        <color theme="1"/>
        <rFont val="Segoe UI Semilight"/>
        <family val="2"/>
      </rPr>
      <t>(Grafico 4.1.4 nel testo)</t>
    </r>
  </si>
  <si>
    <r>
      <t xml:space="preserve">La corrispondenza - Volumi da servizi di corrispondenza per tipologia </t>
    </r>
    <r>
      <rPr>
        <b/>
        <sz val="11"/>
        <color theme="1"/>
        <rFont val="Segoe UI Semilight"/>
        <family val="2"/>
      </rPr>
      <t>(Grafico 4.1.5 nel testo)</t>
    </r>
  </si>
  <si>
    <t>SU - Posta nazionale - singoli</t>
  </si>
  <si>
    <t xml:space="preserve">SU - Posta nazionale - multipli </t>
  </si>
  <si>
    <t xml:space="preserve">NSU - Posta nazionale - singoli </t>
  </si>
  <si>
    <t>NSU - Posta nazionale - multipli</t>
  </si>
  <si>
    <r>
      <t xml:space="preserve">La corrispondenza - Ricavi da servizi di corrispondenza per tipologia </t>
    </r>
    <r>
      <rPr>
        <b/>
        <sz val="11"/>
        <color theme="1"/>
        <rFont val="Segoe UI Semilight"/>
        <family val="2"/>
      </rPr>
      <t>(Grafico 4.1.6 nel testo)</t>
    </r>
  </si>
  <si>
    <t>NSU - Posta nazionale (singoli e multipli)</t>
  </si>
  <si>
    <r>
      <t xml:space="preserve">Gli invii dei pacchi postali - Volumi di pacchi per tipologia </t>
    </r>
    <r>
      <rPr>
        <b/>
        <sz val="11"/>
        <color theme="1"/>
        <rFont val="Segoe UI Semilight"/>
        <family val="2"/>
      </rPr>
      <t>(Grafico 4.1.10 nel testo)</t>
    </r>
  </si>
  <si>
    <r>
      <t xml:space="preserve">Gli invii dei pacchi postali - Ricavi da servizi di pacchi per tipologia </t>
    </r>
    <r>
      <rPr>
        <b/>
        <sz val="11"/>
        <color theme="1"/>
        <rFont val="Segoe UI Semilight"/>
        <family val="2"/>
      </rPr>
      <t>(Grafico 4.1.11 nel testo)</t>
    </r>
  </si>
  <si>
    <r>
      <t xml:space="preserve">Gli invii dei pacchi postali - Quote di mercato nel segmento dei pacchi NSU </t>
    </r>
    <r>
      <rPr>
        <b/>
        <sz val="11"/>
        <color theme="1"/>
        <rFont val="Segoe UI Semilight"/>
        <family val="2"/>
      </rPr>
      <t>(Grafico 4.1.12 nel testo)</t>
    </r>
  </si>
  <si>
    <t>Uffici postali/Postal outlet</t>
  </si>
  <si>
    <r>
      <rPr>
        <sz val="11"/>
        <rFont val="Segoe UI Semilight"/>
        <family val="2"/>
      </rPr>
      <t>La tutela dei consumatori</t>
    </r>
    <r>
      <rPr>
        <sz val="11"/>
        <color theme="1"/>
        <rFont val="Segoe UI Semilight"/>
        <family val="2"/>
      </rPr>
      <t xml:space="preserve"> - Distribuzione delle segnalazioni inerenti ai servizi postali (corrispondenza e pacchi), per tipologia </t>
    </r>
    <r>
      <rPr>
        <b/>
        <sz val="11"/>
        <color theme="1"/>
        <rFont val="Segoe UI Semilight"/>
        <family val="2"/>
      </rPr>
      <t xml:space="preserve">(Grafico 4.4.1 nel testo) </t>
    </r>
  </si>
  <si>
    <t>Asendia Italy S.r.l.</t>
  </si>
  <si>
    <t>Hibripost S.c.a.r.l.</t>
  </si>
  <si>
    <t>DHL Express (Italy) S.r.l.</t>
  </si>
  <si>
    <t>FedEx Express Italy S.r.l.</t>
  </si>
  <si>
    <t>Fulmine Group S.p.A.</t>
  </si>
  <si>
    <t>iCarry S.p.A.</t>
  </si>
  <si>
    <t>Integraa Holding S.r.l.</t>
  </si>
  <si>
    <t>Gruppo La Nuova Posta S.r.l.</t>
  </si>
  <si>
    <t>Skynet Worldwide Express IT S.r.l.</t>
  </si>
  <si>
    <t>Spike Rete soggetto</t>
  </si>
  <si>
    <r>
      <t xml:space="preserve">Altri indicatori di mercato - Numero di uffici postali, punti PUDO e armadietti elettronici </t>
    </r>
    <r>
      <rPr>
        <b/>
        <sz val="11"/>
        <color theme="1"/>
        <rFont val="Segoe UI Semilight"/>
        <family val="2"/>
      </rPr>
      <t>(Grafico 4.1.13 nel testo)</t>
    </r>
  </si>
  <si>
    <t>Armadietti elettronici</t>
  </si>
  <si>
    <r>
      <t xml:space="preserve">I mercati di rete fissa - Quote di mercato: spesa finale degli utenti per operatore di rete fissa </t>
    </r>
    <r>
      <rPr>
        <b/>
        <sz val="11"/>
        <color theme="1"/>
        <rFont val="Segoe UI Semilight"/>
        <family val="2"/>
      </rPr>
      <t>(Grafico 1.1.7 nel testo)</t>
    </r>
  </si>
  <si>
    <r>
      <t xml:space="preserve">I mercati di rete fissa - Copertura FTTH dal 2019 al 2025 </t>
    </r>
    <r>
      <rPr>
        <b/>
        <sz val="11"/>
        <color theme="1"/>
        <rFont val="Segoe UI Semilight"/>
        <family val="2"/>
      </rPr>
      <t>(Grafico 1.1.8 nel testo)</t>
    </r>
  </si>
  <si>
    <r>
      <t xml:space="preserve">I mercati di rete fissa - Famiglie raggiunte e non ancora raggiunte da FTTH per aree - bianche, grigie e nere </t>
    </r>
    <r>
      <rPr>
        <b/>
        <sz val="11"/>
        <color theme="1"/>
        <rFont val="Segoe UI Semilight"/>
        <family val="2"/>
      </rPr>
      <t>(Grafico 1.1.9 nel testo)</t>
    </r>
  </si>
  <si>
    <r>
      <t xml:space="preserve">I mercati di rete fissa - Copertura FTTH delle famiglie nelle regioni italiane (2025, %) </t>
    </r>
    <r>
      <rPr>
        <b/>
        <sz val="11"/>
        <color theme="1"/>
        <rFont val="Segoe UI Semilight"/>
        <family val="2"/>
      </rPr>
      <t>(Grafico 1.1.10 nel testo)</t>
    </r>
  </si>
  <si>
    <r>
      <t xml:space="preserve">I mercati di rete fissa - Connettività FTTH delle PMI per macrosettore (2025, %) </t>
    </r>
    <r>
      <rPr>
        <b/>
        <sz val="11"/>
        <color theme="1"/>
        <rFont val="Segoe UI Semilight"/>
        <family val="2"/>
      </rPr>
      <t>(Grafico 1.1.11 nel testo)</t>
    </r>
  </si>
  <si>
    <r>
      <t xml:space="preserve">I mercati di rete mobile - ARPU: ricavi medi per SIM </t>
    </r>
    <r>
      <rPr>
        <i/>
        <sz val="11"/>
        <color theme="1"/>
        <rFont val="Segoe UI Semilight"/>
        <family val="2"/>
      </rPr>
      <t>human</t>
    </r>
    <r>
      <rPr>
        <sz val="11"/>
        <color theme="1"/>
        <rFont val="Segoe UI Semilight"/>
        <family val="2"/>
      </rPr>
      <t xml:space="preserve"> e utente (euro/anno)</t>
    </r>
    <r>
      <rPr>
        <b/>
        <sz val="11"/>
        <color theme="1"/>
        <rFont val="Segoe UI Semilight"/>
        <family val="2"/>
      </rPr>
      <t xml:space="preserve"> (Grafico 1.1.12 nel testo)</t>
    </r>
  </si>
  <si>
    <r>
      <t xml:space="preserve">I mercati di rete mobile - Ricavi unitari per i servizi dati, voce e SMS  </t>
    </r>
    <r>
      <rPr>
        <b/>
        <sz val="11"/>
        <color theme="1"/>
        <rFont val="Segoe UI Semilight"/>
        <family val="2"/>
      </rPr>
      <t>(Grafico 1.1.13 nel testo)</t>
    </r>
  </si>
  <si>
    <r>
      <t xml:space="preserve">I mercati di rete mobile - Quote di mercato: spesa finale per operatore di rete mobile </t>
    </r>
    <r>
      <rPr>
        <b/>
        <sz val="11"/>
        <color theme="1"/>
        <rFont val="Segoe UI Semilight"/>
        <family val="2"/>
      </rPr>
      <t>(Grafico 1.1.14 nel testo)</t>
    </r>
  </si>
  <si>
    <r>
      <t xml:space="preserve">Il settore pubblicitario e la pubblicità </t>
    </r>
    <r>
      <rPr>
        <i/>
        <sz val="11"/>
        <rFont val="Segoe UI Semilight"/>
        <family val="2"/>
      </rPr>
      <t>online</t>
    </r>
    <r>
      <rPr>
        <sz val="11"/>
        <rFont val="Segoe UI Semilight"/>
        <family val="2"/>
      </rPr>
      <t xml:space="preserve"> - Ripartizione dei ricavi pubblicitari per mezzo</t>
    </r>
    <r>
      <rPr>
        <b/>
        <sz val="11"/>
        <rFont val="Segoe UI Semilight"/>
        <family val="2"/>
      </rPr>
      <t xml:space="preserve"> </t>
    </r>
  </si>
  <si>
    <r>
      <t xml:space="preserve">Il settore pubblicitario e la pubblicità </t>
    </r>
    <r>
      <rPr>
        <i/>
        <sz val="11"/>
        <rFont val="Segoe UI Semilight"/>
        <family val="2"/>
      </rPr>
      <t>online</t>
    </r>
    <r>
      <rPr>
        <sz val="11"/>
        <rFont val="Segoe UI Semilight"/>
        <family val="2"/>
      </rPr>
      <t xml:space="preserve"> - Incidenza delle piattaforme nella pubblicità </t>
    </r>
    <r>
      <rPr>
        <i/>
        <sz val="11"/>
        <rFont val="Segoe UI Semilight"/>
        <family val="2"/>
      </rPr>
      <t>online</t>
    </r>
    <r>
      <rPr>
        <sz val="11"/>
        <rFont val="Segoe UI Semilight"/>
        <family val="2"/>
      </rPr>
      <t xml:space="preserve"> </t>
    </r>
    <r>
      <rPr>
        <b/>
        <sz val="11"/>
        <rFont val="Segoe UI Semilight"/>
        <family val="2"/>
      </rPr>
      <t>(Grafico 3.1.2 nel testo)</t>
    </r>
  </si>
  <si>
    <r>
      <t xml:space="preserve">I motori di ricerca, l'intermediazione e gli altri servizi delle piattaforme </t>
    </r>
    <r>
      <rPr>
        <i/>
        <sz val="11"/>
        <rFont val="Segoe UI Semilight"/>
        <family val="2"/>
      </rPr>
      <t>online</t>
    </r>
    <r>
      <rPr>
        <sz val="11"/>
        <rFont val="Segoe UI Semilight"/>
        <family val="2"/>
      </rPr>
      <t xml:space="preserve"> - Imprese italiane con almeno 10 addetti che realizzano vendite sul </t>
    </r>
    <r>
      <rPr>
        <i/>
        <sz val="11"/>
        <rFont val="Segoe UI Semilight"/>
        <family val="2"/>
      </rPr>
      <t>web</t>
    </r>
    <r>
      <rPr>
        <sz val="11"/>
        <rFont val="Segoe UI Semilight"/>
        <family val="2"/>
      </rPr>
      <t xml:space="preserve">, per settore merceologico e canale di vendita </t>
    </r>
    <r>
      <rPr>
        <b/>
        <sz val="11"/>
        <rFont val="Segoe UI Semilight"/>
        <family val="2"/>
      </rPr>
      <t>(Grafico 3.1.3 nel testo)</t>
    </r>
  </si>
  <si>
    <r>
      <t xml:space="preserve">I motori di ricerca, l'intermediazione e gli altri servizi delle piattaforme </t>
    </r>
    <r>
      <rPr>
        <i/>
        <sz val="11"/>
        <rFont val="Segoe UI Semilight"/>
        <family val="2"/>
      </rPr>
      <t>online</t>
    </r>
    <r>
      <rPr>
        <sz val="11"/>
        <rFont val="Segoe UI Semilight"/>
        <family val="2"/>
      </rPr>
      <t xml:space="preserve"> - Ricorso all’intermediazione delle piattaforme </t>
    </r>
    <r>
      <rPr>
        <i/>
        <sz val="11"/>
        <rFont val="Segoe UI Semilight"/>
        <family val="2"/>
      </rPr>
      <t>online</t>
    </r>
    <r>
      <rPr>
        <sz val="11"/>
        <rFont val="Segoe UI Semilight"/>
        <family val="2"/>
      </rPr>
      <t xml:space="preserve"> nelle vendite sul </t>
    </r>
    <r>
      <rPr>
        <i/>
        <sz val="11"/>
        <rFont val="Segoe UI Semilight"/>
        <family val="2"/>
      </rPr>
      <t>web</t>
    </r>
    <r>
      <rPr>
        <sz val="11"/>
        <rFont val="Segoe UI Semilight"/>
        <family val="2"/>
      </rPr>
      <t xml:space="preserve"> in Europa</t>
    </r>
    <r>
      <rPr>
        <b/>
        <sz val="11"/>
        <rFont val="Segoe UI Semilight"/>
        <family val="2"/>
      </rPr>
      <t xml:space="preserve"> (Grafico 3.1.4 nel testo)</t>
    </r>
  </si>
  <si>
    <r>
      <t xml:space="preserve">Nota: </t>
    </r>
    <r>
      <rPr>
        <sz val="8"/>
        <color theme="1"/>
        <rFont val="Segoe UI Semilight"/>
        <family val="2"/>
      </rPr>
      <t>il dato è aggiornato al 30 giugno 2026</t>
    </r>
  </si>
  <si>
    <r>
      <t xml:space="preserve">Gli indicatori dell'azione amministrativa - Indicatori di monitoraggio dell'azione amministrativa </t>
    </r>
    <r>
      <rPr>
        <b/>
        <sz val="11"/>
        <color theme="1"/>
        <rFont val="Segoe UI Semilight"/>
        <family val="2"/>
      </rPr>
      <t>(Tabella 5.6.1 nel testo)</t>
    </r>
  </si>
  <si>
    <t>Immagine realizzata in occasione dell’emissione del francobollo ordinario appartenente alla serie tematica “Le Eccellenze del sapere”, dedicata alle Autorità indipendenti. La rappresentazione raffigura, in forma grafica stilizzata, una veduta aerea della penisola italiana, evidenziando la densità delle infrastrutture di comunicazione elettronica in fibra ottica, così come rilevata dalla Broadband Map di AGCOM</t>
  </si>
  <si>
    <r>
      <t xml:space="preserve">La broadband map - Studio della densità di copertura FTTH </t>
    </r>
    <r>
      <rPr>
        <b/>
        <sz val="11"/>
        <rFont val="Segoe UI Semilight"/>
        <family val="2"/>
      </rPr>
      <t>(Figura nel testo a pag. 181)</t>
    </r>
  </si>
  <si>
    <t>A5.10</t>
  </si>
  <si>
    <r>
      <t>I mercati di rete fissa - Distribuzione regionale degli accessi broadband per operatore e tecnologia</t>
    </r>
    <r>
      <rPr>
        <b/>
        <sz val="11"/>
        <color theme="1"/>
        <rFont val="Segoe UI Semilight"/>
        <family val="2"/>
      </rPr>
      <t xml:space="preserve"> (Grafico 1.1.6 nel testo)</t>
    </r>
  </si>
  <si>
    <t>(Grafico 1.1.6 nel testo)</t>
  </si>
  <si>
    <t>* I dati relativi alle comunicazioni elettroniche su rete fissa e mobile si basano su informazioni e stime riferite a un campione di imprese largamente rappresentative del mercato. Con riferimento all’anno 2024, sia per il grafico in oggetto che per i grafici e le tabelle successivi, si segnala che i dati possono differire con quelli mostrati nella Relazione annuale 2025. Tale disallineamento deriva sia per il fatto che le imprese hanno operato integrazioni e/o riclassificazioni legate a variazioni nelle metodologie di calcolo (ad esempio, i driver per l’attribuzione dei ricavi o degli investimenti), sia a mutamenti dei perimetri di attività economica aziendale. Inoltre, va considerato che nell’ambito della rilevazione delle informazioni da rete fissa, a partire dalla Relazione Annuale del 2025, l’Autorità ha modificato il questionario al fine di renderlo maggiormente corrispondente alle nuove esigenze emerse dal mercato, con particolare riferimento ad alcune voci di ricavo riferibili a servizi ad alto valore aggiunto (servizi cloud, security, IoT, ecc.) offerti dagli operatori e precedentemente rientrati in una generica voce altri ricavi. Ciò può aver determinato aggiustamenti in termini di importi economici talvolta di entità anche non trascurabile.</t>
  </si>
  <si>
    <t>* Il dato si riferisce alla legal entity Retelit Digital Services S.p.A., incluso il brand Noitel.</t>
  </si>
  <si>
    <r>
      <t xml:space="preserve">Dicembre 2025 </t>
    </r>
    <r>
      <rPr>
        <b/>
        <vertAlign val="superscript"/>
        <sz val="9"/>
        <color rgb="FFFFFFFF"/>
        <rFont val="Trebuchet MS"/>
        <family val="2"/>
      </rPr>
      <t>(*)</t>
    </r>
  </si>
  <si>
    <t>(*) - Si fa presente che per il calcolo dei tassi di penetrazione della banda larga e ultra-larga è stato aggiornato il numero di famiglie, a livello territoriale, sulla base dei più recenti dati disponibili sul sito dell’Istat (http://dati-censimentipermanenti.istat.it/). Al fine di garantire la maggiore omogeneità possibile nei tassi di penetrazione, si è proceduto al loro ricalcolo e pertanto i dati esposti non sono direttamente confrontabili con quelli delle precedenti edizioni della Relazione annuale.</t>
  </si>
  <si>
    <r>
      <rPr>
        <b/>
        <sz val="10"/>
        <color theme="1"/>
        <rFont val="Segoe UI Semilight"/>
        <family val="2"/>
      </rPr>
      <t>Nota:</t>
    </r>
    <r>
      <rPr>
        <sz val="10"/>
        <color theme="1"/>
        <rFont val="Segoe UI Semilight"/>
        <family val="2"/>
      </rPr>
      <t xml:space="preserve"> le tabelle espongono i dati per i 7 operatori che, a livello nazionale (Italia), presentano il maggior numero complessivo di accessi per tecnologia (cfr. Foglio A1.13) e la loro distribuzione a livello regionale. Pertanto, la rappresentazione su base regionale non implica necessariamente che gli operatori esposti coincidano, in ciascuna regione, con i primi 7 in termini di accessi.</t>
    </r>
  </si>
  <si>
    <t>I mercati di rete fissa - Famiglie raggiunte e non ancora raggiunte da FTTH per aree - bianche, grigie e nere (2024 e 2025, % e punti percentuali) (Tabella 1.1.1 nel testo)</t>
  </si>
  <si>
    <r>
      <rPr>
        <b/>
        <sz val="8"/>
        <color theme="1"/>
        <rFont val="Segoe UI Semilight"/>
        <family val="2"/>
      </rPr>
      <t>Nota:</t>
    </r>
    <r>
      <rPr>
        <sz val="8"/>
        <color theme="1"/>
        <rFont val="Segoe UI Semilight"/>
        <family val="2"/>
      </rPr>
      <t xml:space="preserve"> a fine 2025 le SIM “human” sono stimate in 78,9 milioni di unità, gli “user” in 52,6 milioni di individui, definiti come media della popolazione compresa tra i 10 e gli 85 anni dal 1° gennaio al 31 dicembre 2025.</t>
    </r>
  </si>
  <si>
    <t>AUDIENCE TELEVISIVA</t>
  </si>
  <si>
    <t>TOTAL AUDIENCE</t>
  </si>
  <si>
    <t>via pc/tablet</t>
  </si>
  <si>
    <t>telefono/smartphone</t>
  </si>
  <si>
    <t xml:space="preserve">Informazione nazionale </t>
  </si>
  <si>
    <r>
      <t xml:space="preserve">La risoluzione delle controversie tra utenti e fornitori di servizi di media audiovisivi  - Esiti dei procedimenti di conciliazione e definizione SMA </t>
    </r>
    <r>
      <rPr>
        <b/>
        <sz val="11"/>
        <color theme="1"/>
        <rFont val="Segoe UI Semilight"/>
        <family val="2"/>
      </rPr>
      <t>(Tabella 2.4.2 nel testo)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</si>
</sst>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44" formatCode="_-* #,##0.00\ &quot;€&quot;_-;\-* #,##0.00\ &quot;€&quot;_-;_-* &quot;-&quot;??\ &quot;€&quot;_-;_-@_-"/>
    <numFmt numFmtId="43" formatCode="_-* #,##0.00_-;\-* #,##0.00_-;_-* &quot;-&quot;??_-;_-@_-"/>
    <numFmt numFmtId="164" formatCode="0.0"/>
    <numFmt numFmtId="165" formatCode="0.0%"/>
    <numFmt numFmtId="166" formatCode="&quot;€&quot;\ #,##0;[Red]\-&quot;€&quot;\ #,##0"/>
    <numFmt numFmtId="167" formatCode="#,##0.0"/>
    <numFmt numFmtId="168" formatCode="0.000"/>
    <numFmt numFmtId="169" formatCode="0.0000"/>
    <numFmt numFmtId="170" formatCode="0.00000000"/>
    <numFmt numFmtId="171" formatCode="_-[$€]\ * #,##0.00_-;\-[$€]\ * #,##0.00_-;_-[$€]\ * &quot;-&quot;??_-;_-@_-"/>
    <numFmt numFmtId="172" formatCode="#,##0.0\ &quot;€&quot;"/>
  </numFmts>
  <fonts count="99">
    <font>
      <sz val="11"/>
      <color theme="1"/>
      <name val="Segoe UI Semilight"/>
      <family val="2"/>
    </font>
    <font>
      <sz val="11"/>
      <color theme="1"/>
      <name val="Calibri"/>
      <family val="2"/>
      <scheme val="minor"/>
    </font>
    <font>
      <sz val="11"/>
      <color theme="1"/>
      <name val="Segoe UI Semilight"/>
      <family val="2"/>
    </font>
    <font>
      <sz val="11"/>
      <color rgb="FFFF0000"/>
      <name val="Segoe UI Semilight"/>
      <family val="2"/>
    </font>
    <font>
      <b/>
      <sz val="11"/>
      <color theme="1"/>
      <name val="Segoe UI Semilight"/>
      <family val="2"/>
    </font>
    <font>
      <b/>
      <sz val="9"/>
      <color rgb="FFFFFFFF"/>
      <name val="Trebuchet MS"/>
      <family val="2"/>
    </font>
    <font>
      <b/>
      <sz val="9"/>
      <color theme="1"/>
      <name val="Times New Roman"/>
      <family val="1"/>
    </font>
    <font>
      <sz val="9"/>
      <color theme="1"/>
      <name val="Trebuchet MS"/>
      <family val="2"/>
    </font>
    <font>
      <b/>
      <sz val="9"/>
      <color rgb="FF231F20"/>
      <name val="Trebuchet MS"/>
      <family val="2"/>
    </font>
    <font>
      <sz val="9"/>
      <color rgb="FF231F20"/>
      <name val="Trebuchet MS"/>
      <family val="2"/>
    </font>
    <font>
      <sz val="9"/>
      <color rgb="FF000000"/>
      <name val="Trebuchet MS"/>
      <family val="2"/>
    </font>
    <font>
      <sz val="8"/>
      <color theme="1"/>
      <name val="Segoe UI Semilight"/>
      <family val="2"/>
    </font>
    <font>
      <i/>
      <sz val="9"/>
      <color rgb="FF231F20"/>
      <name val="Trebuchet MS"/>
      <family val="2"/>
    </font>
    <font>
      <i/>
      <sz val="9"/>
      <color rgb="FF000000"/>
      <name val="Trebuchet MS"/>
      <family val="2"/>
    </font>
    <font>
      <sz val="8"/>
      <color theme="1"/>
      <name val="Times New Roman"/>
      <family val="1"/>
    </font>
    <font>
      <sz val="8"/>
      <color rgb="FF000000"/>
      <name val="Times New Roman"/>
      <family val="1"/>
    </font>
    <font>
      <sz val="8"/>
      <color rgb="FFFFFFFF"/>
      <name val="Trebuchet MS"/>
      <family val="2"/>
    </font>
    <font>
      <i/>
      <sz val="9"/>
      <color theme="1"/>
      <name val="Trebuchet MS"/>
      <family val="2"/>
    </font>
    <font>
      <b/>
      <sz val="9"/>
      <color rgb="FF000000"/>
      <name val="Trebuchet MS"/>
      <family val="2"/>
    </font>
    <font>
      <b/>
      <i/>
      <sz val="9"/>
      <color rgb="FF231F20"/>
      <name val="Trebuchet MS"/>
      <family val="2"/>
    </font>
    <font>
      <b/>
      <i/>
      <sz val="9"/>
      <color theme="1"/>
      <name val="Trebuchet MS"/>
      <family val="2"/>
    </font>
    <font>
      <b/>
      <i/>
      <sz val="9"/>
      <color rgb="FF000000"/>
      <name val="Trebuchet MS"/>
      <family val="2"/>
    </font>
    <font>
      <sz val="9"/>
      <color rgb="FFFFFFFF"/>
      <name val="Trebuchet MS"/>
      <family val="2"/>
    </font>
    <font>
      <b/>
      <sz val="9"/>
      <color theme="0"/>
      <name val="Trebuchet MS"/>
      <family val="2"/>
    </font>
    <font>
      <b/>
      <sz val="8"/>
      <color rgb="FFFFFFFF"/>
      <name val="Trebuchet MS"/>
      <family val="2"/>
    </font>
    <font>
      <sz val="12"/>
      <color theme="1"/>
      <name val="Times New Roman"/>
      <family val="1"/>
    </font>
    <font>
      <sz val="11"/>
      <color theme="1"/>
      <name val="Calibri"/>
      <family val="2"/>
      <scheme val="minor"/>
    </font>
    <font>
      <b/>
      <sz val="11"/>
      <color theme="1"/>
      <name val="Times New Roman"/>
      <family val="1"/>
    </font>
    <font>
      <b/>
      <sz val="9"/>
      <color theme="1"/>
      <name val="Trebuchet MS"/>
      <family val="2"/>
    </font>
    <font>
      <vertAlign val="superscript"/>
      <sz val="9"/>
      <color theme="1"/>
      <name val="Trebuchet MS"/>
      <family val="2"/>
    </font>
    <font>
      <i/>
      <sz val="11"/>
      <color theme="1"/>
      <name val="Garamond"/>
      <family val="1"/>
    </font>
    <font>
      <vertAlign val="superscript"/>
      <sz val="9"/>
      <color indexed="8"/>
      <name val="Trebuchet MS"/>
      <family val="2"/>
    </font>
    <font>
      <sz val="10"/>
      <color theme="1"/>
      <name val="Times New Roman"/>
      <family val="1"/>
    </font>
    <font>
      <sz val="9"/>
      <name val="Trebuchet MS"/>
      <family val="2"/>
    </font>
    <font>
      <sz val="10"/>
      <color rgb="FFFF0000"/>
      <name val="Calibri"/>
      <family val="2"/>
      <scheme val="minor"/>
    </font>
    <font>
      <sz val="11"/>
      <color rgb="FFFF0000"/>
      <name val="Calibri"/>
      <family val="2"/>
      <scheme val="minor"/>
    </font>
    <font>
      <b/>
      <sz val="9"/>
      <color rgb="FFFF0000"/>
      <name val="Trebuchet MS"/>
      <family val="2"/>
    </font>
    <font>
      <sz val="10"/>
      <name val="Arial"/>
      <family val="2"/>
    </font>
    <font>
      <u/>
      <sz val="11"/>
      <color theme="10"/>
      <name val="Segoe UI Semilight"/>
      <family val="2"/>
    </font>
    <font>
      <sz val="11"/>
      <name val="Segoe UI Semilight"/>
      <family val="2"/>
    </font>
    <font>
      <i/>
      <sz val="11"/>
      <color theme="1"/>
      <name val="Segoe UI Semilight"/>
      <family val="2"/>
    </font>
    <font>
      <b/>
      <i/>
      <sz val="9"/>
      <color rgb="FFFFFFFF"/>
      <name val="Trebuchet MS"/>
      <family val="2"/>
    </font>
    <font>
      <b/>
      <u/>
      <sz val="12"/>
      <color theme="10"/>
      <name val="Segoe UI Semilight"/>
      <family val="2"/>
    </font>
    <font>
      <sz val="16"/>
      <color theme="1"/>
      <name val="Segoe UI Semilight"/>
      <family val="2"/>
    </font>
    <font>
      <sz val="11"/>
      <color rgb="FFFF0000"/>
      <name val="Symbol"/>
      <family val="1"/>
      <charset val="2"/>
    </font>
    <font>
      <sz val="11"/>
      <color rgb="FFFF0000"/>
      <name val="Times New Roman"/>
      <family val="1"/>
    </font>
    <font>
      <sz val="11"/>
      <color rgb="FF231F20"/>
      <name val="Segoe UI"/>
      <family val="2"/>
    </font>
    <font>
      <sz val="8"/>
      <name val="Segoe UI Semilight"/>
      <family val="2"/>
    </font>
    <font>
      <vertAlign val="superscript"/>
      <sz val="9"/>
      <name val="Trebuchet MS"/>
      <family val="2"/>
    </font>
    <font>
      <b/>
      <sz val="8"/>
      <color theme="1"/>
      <name val="Segoe UI Semilight"/>
      <family val="2"/>
    </font>
    <font>
      <b/>
      <sz val="9"/>
      <color rgb="FFFFFFFF"/>
      <name val="Segoe UI Semilight"/>
      <family val="2"/>
    </font>
    <font>
      <b/>
      <sz val="9.9"/>
      <color rgb="FFFFFFFF"/>
      <name val="Trebuchet MS"/>
      <family val="2"/>
    </font>
    <font>
      <sz val="9"/>
      <name val="Garamond"/>
      <family val="1"/>
    </font>
    <font>
      <sz val="10"/>
      <name val="Arial"/>
      <family val="2"/>
    </font>
    <font>
      <u/>
      <sz val="10"/>
      <color theme="10"/>
      <name val="Arial"/>
      <family val="2"/>
    </font>
    <font>
      <sz val="8"/>
      <name val="Arial"/>
      <family val="2"/>
    </font>
    <font>
      <b/>
      <sz val="11"/>
      <color rgb="FF455F7C"/>
      <name val="Open Sans"/>
      <family val="2"/>
    </font>
    <font>
      <sz val="11"/>
      <color rgb="FF455F7C"/>
      <name val="Open Sans"/>
      <family val="2"/>
    </font>
    <font>
      <b/>
      <sz val="9"/>
      <color theme="1"/>
      <name val="Segoe UI Semilight"/>
      <family val="2"/>
    </font>
    <font>
      <sz val="10"/>
      <color rgb="FF000000"/>
      <name val="Trebuchet MS"/>
      <family val="2"/>
    </font>
    <font>
      <b/>
      <i/>
      <sz val="9"/>
      <name val="Trebuchet MS"/>
      <family val="2"/>
    </font>
    <font>
      <b/>
      <i/>
      <sz val="10"/>
      <color rgb="FF000000"/>
      <name val="Trebuchet MS"/>
      <family val="2"/>
    </font>
    <font>
      <b/>
      <sz val="11"/>
      <name val="Segoe UI Semilight"/>
      <family val="2"/>
    </font>
    <font>
      <b/>
      <sz val="11"/>
      <color theme="1"/>
      <name val="Calibri"/>
      <family val="2"/>
      <scheme val="minor"/>
    </font>
    <font>
      <vertAlign val="superscript"/>
      <sz val="9"/>
      <color rgb="FF231F20"/>
      <name val="Trebuchet MS"/>
      <family val="2"/>
    </font>
    <font>
      <sz val="11"/>
      <name val="Garamond"/>
      <family val="1"/>
    </font>
    <font>
      <sz val="9"/>
      <color rgb="FFFF0000"/>
      <name val="Trebuchet MS"/>
      <family val="2"/>
    </font>
    <font>
      <i/>
      <sz val="11"/>
      <name val="Segoe UI Semilight"/>
      <family val="2"/>
    </font>
    <font>
      <sz val="9"/>
      <color theme="1"/>
      <name val="Trebouchet ms"/>
    </font>
    <font>
      <sz val="9"/>
      <color rgb="FF000000"/>
      <name val="Garamond"/>
      <family val="1"/>
    </font>
    <font>
      <sz val="11"/>
      <color rgb="FF000000"/>
      <name val="Segoe UI Semilight"/>
      <family val="2"/>
    </font>
    <font>
      <b/>
      <sz val="11"/>
      <color rgb="FF000000"/>
      <name val="Segoe UI Semilight"/>
      <family val="2"/>
    </font>
    <font>
      <b/>
      <i/>
      <sz val="11"/>
      <color theme="1"/>
      <name val="Segoe UI Semilight"/>
      <family val="2"/>
    </font>
    <font>
      <b/>
      <sz val="8"/>
      <color theme="0"/>
      <name val="Trebuchet MS"/>
      <family val="2"/>
    </font>
    <font>
      <sz val="11"/>
      <name val="Calibri"/>
      <family val="2"/>
      <scheme val="minor"/>
    </font>
    <font>
      <u/>
      <sz val="9"/>
      <color theme="10"/>
      <name val="Trebuchet MS"/>
      <family val="2"/>
    </font>
    <font>
      <vertAlign val="superscript"/>
      <sz val="9"/>
      <color rgb="FF000000"/>
      <name val="Trebuchet MS"/>
      <family val="2"/>
    </font>
    <font>
      <b/>
      <sz val="8"/>
      <name val="Segoe UI Semilight"/>
      <family val="2"/>
    </font>
    <font>
      <sz val="9"/>
      <color rgb="FF000000"/>
      <name val="Calibri"/>
      <family val="2"/>
    </font>
    <font>
      <sz val="10"/>
      <color theme="1"/>
      <name val="Segoe UI Semilight"/>
      <family val="2"/>
    </font>
    <font>
      <b/>
      <sz val="10"/>
      <color theme="1"/>
      <name val="Segoe UI Semilight"/>
      <family val="2"/>
    </font>
    <font>
      <i/>
      <sz val="8"/>
      <color rgb="FF231F20"/>
      <name val="Segoe UI Semilight"/>
      <family val="2"/>
    </font>
    <font>
      <sz val="8"/>
      <color rgb="FF231F20"/>
      <name val="Segoe UI Semilight"/>
      <family val="2"/>
    </font>
    <font>
      <b/>
      <sz val="9"/>
      <name val="Trebuchet MS"/>
      <family val="2"/>
    </font>
    <font>
      <sz val="8"/>
      <name val="Times New Roman"/>
      <family val="1"/>
    </font>
    <font>
      <b/>
      <sz val="12"/>
      <color theme="0"/>
      <name val="Garamond"/>
      <family val="1"/>
    </font>
    <font>
      <b/>
      <sz val="12"/>
      <color rgb="FFFFFFFF"/>
      <name val="Garamond"/>
      <family val="1"/>
    </font>
    <font>
      <b/>
      <sz val="9"/>
      <color rgb="FFFF0000"/>
      <name val="Garamond "/>
    </font>
    <font>
      <b/>
      <sz val="9"/>
      <color theme="1"/>
      <name val="Garamond "/>
    </font>
    <font>
      <b/>
      <sz val="10"/>
      <color rgb="FFFFFFFF"/>
      <name val="Garamond"/>
      <family val="1"/>
    </font>
    <font>
      <b/>
      <sz val="10"/>
      <color rgb="FFFFFFFF"/>
      <name val="Garamond "/>
    </font>
    <font>
      <sz val="10"/>
      <color theme="1"/>
      <name val="Garamond"/>
      <family val="1"/>
    </font>
    <font>
      <sz val="10"/>
      <color rgb="FF000000"/>
      <name val="Garamond"/>
      <family val="1"/>
    </font>
    <font>
      <sz val="10"/>
      <color rgb="FF231F20"/>
      <name val="Garamond"/>
      <family val="1"/>
    </font>
    <font>
      <b/>
      <sz val="10"/>
      <color theme="1"/>
      <name val="Garamond"/>
      <family val="1"/>
    </font>
    <font>
      <b/>
      <sz val="10"/>
      <color rgb="FF000000"/>
      <name val="Garamond"/>
      <family val="1"/>
    </font>
    <font>
      <sz val="11"/>
      <color theme="0"/>
      <name val="Segoe UI Semilight"/>
      <family val="2"/>
    </font>
    <font>
      <b/>
      <vertAlign val="superscript"/>
      <sz val="9"/>
      <color rgb="FFFFFFFF"/>
      <name val="Trebuchet MS"/>
      <family val="2"/>
    </font>
    <font>
      <b/>
      <sz val="9"/>
      <color theme="0"/>
      <name val="Times New Roman"/>
      <family val="1"/>
    </font>
  </fonts>
  <fills count="7">
    <fill>
      <patternFill patternType="none"/>
    </fill>
    <fill>
      <patternFill patternType="gray125"/>
    </fill>
    <fill>
      <patternFill patternType="solid">
        <fgColor rgb="FF7B6C69"/>
        <bgColor indexed="64"/>
      </patternFill>
    </fill>
    <fill>
      <patternFill patternType="solid">
        <fgColor rgb="FFE3DFDC"/>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66">
    <border>
      <left/>
      <right/>
      <top/>
      <bottom/>
      <diagonal/>
    </border>
    <border>
      <left/>
      <right/>
      <top/>
      <bottom style="medium">
        <color rgb="FF231F20"/>
      </bottom>
      <diagonal/>
    </border>
    <border>
      <left/>
      <right/>
      <top style="medium">
        <color rgb="FF231F20"/>
      </top>
      <bottom style="medium">
        <color rgb="FF231F20"/>
      </bottom>
      <diagonal/>
    </border>
    <border>
      <left/>
      <right/>
      <top style="medium">
        <color rgb="FF231F20"/>
      </top>
      <bottom/>
      <diagonal/>
    </border>
    <border>
      <left/>
      <right/>
      <top style="thick">
        <color rgb="FF231F20"/>
      </top>
      <bottom style="medium">
        <color rgb="FF231F20"/>
      </bottom>
      <diagonal/>
    </border>
    <border>
      <left/>
      <right/>
      <top/>
      <bottom style="thick">
        <color rgb="FF231F2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theme="0"/>
      </left>
      <right style="medium">
        <color theme="0"/>
      </right>
      <top/>
      <bottom/>
      <diagonal/>
    </border>
    <border>
      <left/>
      <right/>
      <top/>
      <bottom style="thin">
        <color theme="0"/>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rgb="FFFFFFFF"/>
      </right>
      <top/>
      <bottom style="medium">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theme="0"/>
      </left>
      <right style="medium">
        <color theme="0"/>
      </right>
      <top style="medium">
        <color theme="0"/>
      </top>
      <bottom style="medium">
        <color theme="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style="thin">
        <color theme="0"/>
      </top>
      <bottom/>
      <diagonal/>
    </border>
    <border>
      <left/>
      <right/>
      <top style="thin">
        <color theme="6"/>
      </top>
      <bottom style="medium">
        <color rgb="FF231F20"/>
      </bottom>
      <diagonal/>
    </border>
    <border>
      <left/>
      <right/>
      <top style="thin">
        <color theme="6"/>
      </top>
      <bottom/>
      <diagonal/>
    </border>
  </borders>
  <cellStyleXfs count="43">
    <xf numFmtId="0" fontId="0" fillId="0" borderId="0"/>
    <xf numFmtId="9" fontId="2" fillId="0" borderId="0" applyFont="0" applyFill="0" applyBorder="0" applyAlignment="0" applyProtection="0"/>
    <xf numFmtId="0" fontId="26" fillId="0" borderId="0"/>
    <xf numFmtId="0" fontId="26" fillId="0" borderId="0"/>
    <xf numFmtId="0" fontId="38" fillId="0" borderId="0" applyNumberFormat="0" applyFill="0" applyBorder="0" applyAlignment="0" applyProtection="0"/>
    <xf numFmtId="0" fontId="37" fillId="0" borderId="0"/>
    <xf numFmtId="0" fontId="26" fillId="0" borderId="0"/>
    <xf numFmtId="9" fontId="26" fillId="0" borderId="0" applyFont="0" applyFill="0" applyBorder="0" applyAlignment="0" applyProtection="0"/>
    <xf numFmtId="0" fontId="26" fillId="0" borderId="0"/>
    <xf numFmtId="0" fontId="37" fillId="0" borderId="0"/>
    <xf numFmtId="0" fontId="26" fillId="0" borderId="0"/>
    <xf numFmtId="0" fontId="26" fillId="0" borderId="0"/>
    <xf numFmtId="0" fontId="26" fillId="0" borderId="0"/>
    <xf numFmtId="0" fontId="1" fillId="0" borderId="0"/>
    <xf numFmtId="0" fontId="53" fillId="0" borderId="0"/>
    <xf numFmtId="0" fontId="37" fillId="0" borderId="0"/>
    <xf numFmtId="43"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0" fontId="37" fillId="0" borderId="0"/>
    <xf numFmtId="0" fontId="54" fillId="0" borderId="0" applyNumberFormat="0" applyFill="0" applyBorder="0" applyAlignment="0" applyProtection="0"/>
    <xf numFmtId="9" fontId="37" fillId="0" borderId="0" applyFont="0" applyFill="0" applyBorder="0" applyAlignment="0" applyProtection="0"/>
    <xf numFmtId="0" fontId="55" fillId="0" borderId="0"/>
    <xf numFmtId="0" fontId="37" fillId="0" borderId="0"/>
    <xf numFmtId="43" fontId="37" fillId="0" borderId="0" applyFont="0" applyFill="0" applyBorder="0" applyAlignment="0" applyProtection="0"/>
    <xf numFmtId="43" fontId="37" fillId="0" borderId="0" applyFont="0" applyFill="0" applyBorder="0" applyAlignment="0" applyProtection="0"/>
    <xf numFmtId="171" fontId="37" fillId="0" borderId="0" applyFont="0" applyFill="0" applyBorder="0" applyAlignment="0" applyProtection="0"/>
    <xf numFmtId="0" fontId="2" fillId="0" borderId="0"/>
    <xf numFmtId="9" fontId="2" fillId="0" borderId="0" applyFont="0" applyFill="0" applyBorder="0" applyAlignment="0" applyProtection="0"/>
    <xf numFmtId="0" fontId="38"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7" fillId="0" borderId="0">
      <alignment vertical="top"/>
    </xf>
    <xf numFmtId="0" fontId="2" fillId="0" borderId="0"/>
    <xf numFmtId="0" fontId="1" fillId="0" borderId="0"/>
    <xf numFmtId="0" fontId="1" fillId="0" borderId="0"/>
    <xf numFmtId="0" fontId="1" fillId="0" borderId="0"/>
    <xf numFmtId="0" fontId="2" fillId="0" borderId="0"/>
    <xf numFmtId="0" fontId="1" fillId="0" borderId="0"/>
    <xf numFmtId="0" fontId="1" fillId="0" borderId="0"/>
  </cellStyleXfs>
  <cellXfs count="890">
    <xf numFmtId="0" fontId="0" fillId="0" borderId="0" xfId="0"/>
    <xf numFmtId="0" fontId="5" fillId="2" borderId="0" xfId="0" applyFont="1" applyFill="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wrapText="1"/>
    </xf>
    <xf numFmtId="0" fontId="7" fillId="0" borderId="1" xfId="0" applyFont="1" applyBorder="1" applyAlignment="1">
      <alignment horizontal="right" vertical="center" wrapText="1"/>
    </xf>
    <xf numFmtId="0" fontId="8" fillId="0" borderId="1" xfId="0" applyFont="1" applyBorder="1" applyAlignment="1">
      <alignment vertical="center" wrapText="1"/>
    </xf>
    <xf numFmtId="0" fontId="9" fillId="3" borderId="2" xfId="0" applyFont="1" applyFill="1" applyBorder="1" applyAlignment="1">
      <alignment vertical="center" wrapText="1"/>
    </xf>
    <xf numFmtId="164" fontId="10" fillId="3" borderId="2" xfId="0" applyNumberFormat="1" applyFont="1" applyFill="1" applyBorder="1" applyAlignment="1">
      <alignment vertical="center" wrapText="1"/>
    </xf>
    <xf numFmtId="0" fontId="9" fillId="0" borderId="2" xfId="0" applyFont="1" applyBorder="1" applyAlignment="1">
      <alignment vertical="center" wrapText="1"/>
    </xf>
    <xf numFmtId="164" fontId="7" fillId="0" borderId="2" xfId="0" applyNumberFormat="1" applyFont="1" applyBorder="1" applyAlignment="1">
      <alignment vertical="center" wrapText="1"/>
    </xf>
    <xf numFmtId="164" fontId="9" fillId="0" borderId="1" xfId="0" applyNumberFormat="1" applyFont="1" applyBorder="1" applyAlignment="1">
      <alignment vertical="center" wrapText="1"/>
    </xf>
    <xf numFmtId="0" fontId="11" fillId="0" borderId="0" xfId="0" applyFont="1"/>
    <xf numFmtId="0" fontId="5" fillId="2" borderId="0" xfId="0" applyFont="1" applyFill="1" applyAlignment="1">
      <alignment horizontal="right" vertical="center" wrapText="1"/>
    </xf>
    <xf numFmtId="0" fontId="8" fillId="0" borderId="1" xfId="0" applyFont="1" applyBorder="1" applyAlignment="1">
      <alignment horizontal="right" vertical="center" wrapText="1"/>
    </xf>
    <xf numFmtId="2" fontId="10" fillId="3" borderId="2" xfId="0" applyNumberFormat="1" applyFont="1" applyFill="1" applyBorder="1" applyAlignment="1">
      <alignment vertical="center" wrapText="1"/>
    </xf>
    <xf numFmtId="164" fontId="9" fillId="3" borderId="1" xfId="0" applyNumberFormat="1" applyFont="1" applyFill="1" applyBorder="1" applyAlignment="1">
      <alignment horizontal="right" vertical="center" wrapText="1"/>
    </xf>
    <xf numFmtId="2" fontId="7" fillId="0" borderId="2" xfId="0" applyNumberFormat="1" applyFont="1" applyBorder="1" applyAlignment="1">
      <alignment vertical="center" wrapText="1"/>
    </xf>
    <xf numFmtId="164" fontId="9" fillId="0" borderId="1" xfId="0" applyNumberFormat="1" applyFont="1" applyBorder="1" applyAlignment="1">
      <alignment horizontal="right" vertical="center" wrapText="1"/>
    </xf>
    <xf numFmtId="0" fontId="12" fillId="3" borderId="2" xfId="0" applyFont="1" applyFill="1" applyBorder="1" applyAlignment="1">
      <alignment vertical="center" wrapText="1"/>
    </xf>
    <xf numFmtId="2" fontId="13" fillId="3" borderId="2" xfId="0" applyNumberFormat="1" applyFont="1" applyFill="1" applyBorder="1" applyAlignment="1">
      <alignment vertical="center" wrapText="1"/>
    </xf>
    <xf numFmtId="164" fontId="12" fillId="3" borderId="1" xfId="0" applyNumberFormat="1" applyFont="1" applyFill="1" applyBorder="1" applyAlignment="1">
      <alignment horizontal="right" vertical="center" wrapText="1"/>
    </xf>
    <xf numFmtId="0" fontId="14" fillId="2" borderId="0" xfId="0" applyFont="1" applyFill="1" applyAlignment="1">
      <alignment vertical="center" wrapText="1"/>
    </xf>
    <xf numFmtId="2" fontId="9" fillId="0" borderId="1" xfId="0" applyNumberFormat="1" applyFont="1" applyBorder="1" applyAlignment="1">
      <alignment vertical="center" wrapText="1"/>
    </xf>
    <xf numFmtId="0" fontId="15" fillId="2" borderId="0" xfId="0" applyFont="1" applyFill="1" applyAlignment="1">
      <alignment vertical="center" wrapText="1"/>
    </xf>
    <xf numFmtId="0" fontId="16" fillId="2" borderId="0" xfId="0" applyFont="1" applyFill="1" applyAlignment="1">
      <alignment vertical="center" wrapText="1"/>
    </xf>
    <xf numFmtId="0" fontId="10" fillId="0" borderId="1" xfId="0" applyFont="1" applyBorder="1" applyAlignment="1">
      <alignment horizontal="right" vertical="center" wrapText="1"/>
    </xf>
    <xf numFmtId="0" fontId="9" fillId="3" borderId="1" xfId="0" applyFont="1" applyFill="1" applyBorder="1" applyAlignment="1">
      <alignment vertical="center" wrapText="1"/>
    </xf>
    <xf numFmtId="164" fontId="10" fillId="3" borderId="1" xfId="0" applyNumberFormat="1" applyFont="1" applyFill="1" applyBorder="1" applyAlignment="1">
      <alignment horizontal="right" vertical="center" wrapText="1"/>
    </xf>
    <xf numFmtId="0" fontId="9" fillId="0" borderId="1" xfId="0" applyFont="1" applyBorder="1" applyAlignment="1">
      <alignment vertical="center" wrapText="1"/>
    </xf>
    <xf numFmtId="164" fontId="10" fillId="0" borderId="1" xfId="0" applyNumberFormat="1" applyFont="1" applyBorder="1" applyAlignment="1">
      <alignment horizontal="right" vertical="center" wrapText="1"/>
    </xf>
    <xf numFmtId="2" fontId="0" fillId="0" borderId="0" xfId="0" applyNumberFormat="1"/>
    <xf numFmtId="0" fontId="12" fillId="0" borderId="2" xfId="0" applyFont="1" applyBorder="1" applyAlignment="1">
      <alignment vertical="center" wrapText="1"/>
    </xf>
    <xf numFmtId="2" fontId="17" fillId="0" borderId="2" xfId="0" applyNumberFormat="1" applyFont="1" applyBorder="1" applyAlignment="1">
      <alignment vertical="center" wrapText="1"/>
    </xf>
    <xf numFmtId="2" fontId="12" fillId="0" borderId="2" xfId="0" applyNumberFormat="1" applyFont="1" applyBorder="1" applyAlignment="1">
      <alignment vertical="center" wrapText="1"/>
    </xf>
    <xf numFmtId="0" fontId="8" fillId="3" borderId="2" xfId="0" applyFont="1" applyFill="1" applyBorder="1" applyAlignment="1">
      <alignment vertical="center" wrapText="1"/>
    </xf>
    <xf numFmtId="2" fontId="18" fillId="3" borderId="2" xfId="0" applyNumberFormat="1" applyFont="1" applyFill="1" applyBorder="1" applyAlignment="1">
      <alignment vertical="center" wrapText="1"/>
    </xf>
    <xf numFmtId="0" fontId="19" fillId="0" borderId="2" xfId="0" applyFont="1" applyBorder="1" applyAlignment="1">
      <alignment vertical="center" wrapText="1"/>
    </xf>
    <xf numFmtId="2" fontId="20" fillId="0" borderId="2" xfId="0" applyNumberFormat="1" applyFont="1" applyBorder="1" applyAlignment="1">
      <alignment vertical="center" wrapText="1"/>
    </xf>
    <xf numFmtId="164" fontId="20" fillId="0" borderId="2" xfId="0" applyNumberFormat="1" applyFont="1" applyBorder="1" applyAlignment="1">
      <alignment vertical="center" wrapText="1"/>
    </xf>
    <xf numFmtId="0" fontId="19" fillId="3" borderId="2" xfId="0" applyFont="1" applyFill="1" applyBorder="1" applyAlignment="1">
      <alignment vertical="center" wrapText="1"/>
    </xf>
    <xf numFmtId="2" fontId="21" fillId="3" borderId="2" xfId="0" applyNumberFormat="1" applyFont="1" applyFill="1" applyBorder="1" applyAlignment="1">
      <alignment vertical="center" wrapText="1"/>
    </xf>
    <xf numFmtId="2" fontId="9" fillId="3" borderId="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2" fontId="9" fillId="0" borderId="2" xfId="0" applyNumberFormat="1" applyFont="1" applyBorder="1" applyAlignment="1">
      <alignment vertical="center" wrapText="1"/>
    </xf>
    <xf numFmtId="164" fontId="9" fillId="0" borderId="2" xfId="0" applyNumberFormat="1" applyFont="1" applyBorder="1" applyAlignment="1">
      <alignment vertical="center" wrapText="1"/>
    </xf>
    <xf numFmtId="0" fontId="7" fillId="0" borderId="1" xfId="0" applyFont="1" applyBorder="1" applyAlignment="1">
      <alignment horizontal="left" vertical="center" wrapText="1"/>
    </xf>
    <xf numFmtId="164" fontId="7" fillId="0" borderId="1" xfId="0" applyNumberFormat="1" applyFont="1" applyBorder="1" applyAlignment="1">
      <alignment horizontal="right" vertical="center" wrapText="1"/>
    </xf>
    <xf numFmtId="2" fontId="19" fillId="3" borderId="2" xfId="0" applyNumberFormat="1" applyFont="1" applyFill="1" applyBorder="1" applyAlignment="1">
      <alignment vertical="center" wrapText="1"/>
    </xf>
    <xf numFmtId="164" fontId="19" fillId="3" borderId="2" xfId="0" applyNumberFormat="1" applyFont="1" applyFill="1" applyBorder="1" applyAlignment="1">
      <alignment vertical="center" wrapText="1"/>
    </xf>
    <xf numFmtId="0" fontId="22" fillId="2" borderId="0" xfId="0" applyFont="1" applyFill="1" applyAlignment="1">
      <alignment vertical="center" wrapText="1"/>
    </xf>
    <xf numFmtId="1" fontId="16" fillId="2" borderId="0" xfId="0" applyNumberFormat="1" applyFont="1" applyFill="1" applyAlignment="1">
      <alignment vertical="center" wrapText="1"/>
    </xf>
    <xf numFmtId="164" fontId="12" fillId="3" borderId="2" xfId="0" applyNumberFormat="1" applyFont="1" applyFill="1" applyBorder="1" applyAlignment="1">
      <alignment vertical="center" wrapText="1"/>
    </xf>
    <xf numFmtId="17" fontId="5" fillId="2" borderId="0" xfId="0" quotePrefix="1" applyNumberFormat="1" applyFont="1" applyFill="1" applyAlignment="1">
      <alignment vertical="center" wrapText="1"/>
    </xf>
    <xf numFmtId="164" fontId="9" fillId="3" borderId="2" xfId="0" applyNumberFormat="1" applyFont="1" applyFill="1" applyBorder="1" applyAlignment="1">
      <alignment horizontal="right" vertical="center" wrapText="1"/>
    </xf>
    <xf numFmtId="0" fontId="4" fillId="0" borderId="0" xfId="0" applyFont="1"/>
    <xf numFmtId="0" fontId="0" fillId="0" borderId="0" xfId="0" applyAlignment="1">
      <alignment horizontal="right"/>
    </xf>
    <xf numFmtId="0" fontId="0" fillId="0" borderId="0" xfId="0" applyAlignment="1">
      <alignment wrapText="1"/>
    </xf>
    <xf numFmtId="1" fontId="7" fillId="0" borderId="1" xfId="0" applyNumberFormat="1" applyFont="1" applyBorder="1" applyAlignment="1">
      <alignment horizontal="right" vertical="center" wrapText="1"/>
    </xf>
    <xf numFmtId="1" fontId="9" fillId="3" borderId="2" xfId="0" applyNumberFormat="1" applyFont="1" applyFill="1" applyBorder="1" applyAlignment="1">
      <alignment horizontal="right" vertical="center" wrapText="1"/>
    </xf>
    <xf numFmtId="164" fontId="10" fillId="3" borderId="1" xfId="0" applyNumberFormat="1" applyFont="1" applyFill="1" applyBorder="1" applyAlignment="1">
      <alignment vertical="center" wrapText="1"/>
    </xf>
    <xf numFmtId="0" fontId="7" fillId="0" borderId="2" xfId="0" applyFont="1" applyBorder="1" applyAlignment="1">
      <alignment horizontal="left" vertical="center" wrapText="1"/>
    </xf>
    <xf numFmtId="0" fontId="10" fillId="0" borderId="1" xfId="0" applyFont="1" applyBorder="1" applyAlignment="1">
      <alignment vertical="center" wrapText="1"/>
    </xf>
    <xf numFmtId="0" fontId="9" fillId="0" borderId="1" xfId="0" applyFont="1" applyBorder="1" applyAlignment="1">
      <alignment horizontal="right" vertical="center" wrapText="1"/>
    </xf>
    <xf numFmtId="0" fontId="8" fillId="3" borderId="0" xfId="0" applyFont="1" applyFill="1" applyAlignment="1">
      <alignment vertical="center" wrapText="1"/>
    </xf>
    <xf numFmtId="164" fontId="18" fillId="3" borderId="0" xfId="0" applyNumberFormat="1" applyFont="1" applyFill="1" applyAlignment="1">
      <alignment horizontal="right" vertical="center" wrapText="1"/>
    </xf>
    <xf numFmtId="164" fontId="8" fillId="3" borderId="0" xfId="0" applyNumberFormat="1" applyFont="1" applyFill="1" applyAlignment="1">
      <alignment horizontal="right" vertical="center" wrapText="1"/>
    </xf>
    <xf numFmtId="0" fontId="13" fillId="0" borderId="4" xfId="0" applyFont="1" applyBorder="1" applyAlignment="1">
      <alignment vertical="center" wrapText="1"/>
    </xf>
    <xf numFmtId="164" fontId="12" fillId="0" borderId="4" xfId="0" applyNumberFormat="1" applyFont="1" applyBorder="1" applyAlignment="1">
      <alignment horizontal="right" vertical="center" wrapText="1"/>
    </xf>
    <xf numFmtId="164" fontId="13" fillId="0" borderId="4" xfId="0" applyNumberFormat="1" applyFont="1" applyBorder="1" applyAlignment="1">
      <alignment horizontal="right" vertical="center" wrapText="1"/>
    </xf>
    <xf numFmtId="0" fontId="12" fillId="3" borderId="1" xfId="0" applyFont="1" applyFill="1" applyBorder="1" applyAlignment="1">
      <alignment vertical="center" wrapText="1"/>
    </xf>
    <xf numFmtId="164" fontId="13" fillId="3" borderId="1" xfId="0" applyNumberFormat="1" applyFont="1" applyFill="1" applyBorder="1" applyAlignment="1">
      <alignment horizontal="right" vertical="center" wrapText="1"/>
    </xf>
    <xf numFmtId="0" fontId="13" fillId="0" borderId="1" xfId="0" applyFont="1" applyBorder="1" applyAlignment="1">
      <alignment vertical="center" wrapText="1"/>
    </xf>
    <xf numFmtId="164" fontId="12" fillId="0" borderId="1" xfId="0" applyNumberFormat="1" applyFont="1" applyBorder="1" applyAlignment="1">
      <alignment horizontal="right" vertical="center" wrapText="1"/>
    </xf>
    <xf numFmtId="164" fontId="13" fillId="0" borderId="1" xfId="0" applyNumberFormat="1" applyFont="1" applyBorder="1" applyAlignment="1">
      <alignment horizontal="right" vertical="center" wrapText="1"/>
    </xf>
    <xf numFmtId="0" fontId="13" fillId="0" borderId="5" xfId="0" applyFont="1" applyBorder="1" applyAlignment="1">
      <alignment vertical="center" wrapText="1"/>
    </xf>
    <xf numFmtId="164" fontId="12" fillId="0" borderId="5" xfId="0" applyNumberFormat="1" applyFont="1" applyBorder="1" applyAlignment="1">
      <alignment horizontal="right" vertical="center" wrapText="1"/>
    </xf>
    <xf numFmtId="164" fontId="13" fillId="0" borderId="5" xfId="0" applyNumberFormat="1" applyFont="1" applyBorder="1" applyAlignment="1">
      <alignment horizontal="right" vertical="center" wrapText="1"/>
    </xf>
    <xf numFmtId="0" fontId="16" fillId="2" borderId="0" xfId="0" applyFont="1" applyFill="1" applyAlignment="1">
      <alignment horizontal="center" vertical="center" wrapText="1"/>
    </xf>
    <xf numFmtId="2" fontId="19" fillId="0" borderId="2" xfId="0" applyNumberFormat="1" applyFont="1" applyBorder="1" applyAlignment="1">
      <alignment vertical="center" wrapText="1"/>
    </xf>
    <xf numFmtId="164" fontId="19" fillId="0" borderId="2" xfId="0" applyNumberFormat="1" applyFont="1" applyBorder="1" applyAlignment="1">
      <alignment vertical="center" wrapText="1"/>
    </xf>
    <xf numFmtId="0" fontId="16" fillId="2" borderId="0" xfId="0" applyFont="1" applyFill="1" applyAlignment="1">
      <alignment horizontal="left" vertical="center" wrapText="1"/>
    </xf>
    <xf numFmtId="2" fontId="10" fillId="0" borderId="2" xfId="0" applyNumberFormat="1" applyFont="1" applyBorder="1" applyAlignment="1">
      <alignment vertical="center" wrapText="1"/>
    </xf>
    <xf numFmtId="0" fontId="25" fillId="0" borderId="0" xfId="0" applyFont="1"/>
    <xf numFmtId="0" fontId="25" fillId="0" borderId="0" xfId="0" applyFont="1" applyAlignment="1">
      <alignment horizontal="center"/>
    </xf>
    <xf numFmtId="0" fontId="20" fillId="0" borderId="1" xfId="0" applyFont="1" applyBorder="1" applyAlignment="1">
      <alignment horizontal="left" vertical="center" wrapText="1"/>
    </xf>
    <xf numFmtId="164" fontId="20" fillId="0" borderId="1" xfId="0" applyNumberFormat="1" applyFont="1" applyBorder="1" applyAlignment="1">
      <alignment horizontal="right" vertical="center" wrapText="1"/>
    </xf>
    <xf numFmtId="164" fontId="7" fillId="0" borderId="1" xfId="0" applyNumberFormat="1" applyFont="1" applyBorder="1" applyAlignment="1">
      <alignment horizontal="center" vertical="center" wrapText="1"/>
    </xf>
    <xf numFmtId="164" fontId="9" fillId="3"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164" fontId="19" fillId="3" borderId="2" xfId="0" applyNumberFormat="1" applyFont="1" applyFill="1" applyBorder="1" applyAlignment="1">
      <alignment horizontal="center" vertical="center" wrapText="1"/>
    </xf>
    <xf numFmtId="0" fontId="26" fillId="0" borderId="0" xfId="2"/>
    <xf numFmtId="0" fontId="26" fillId="0" borderId="0" xfId="3"/>
    <xf numFmtId="0" fontId="27" fillId="0" borderId="0" xfId="3" applyFont="1"/>
    <xf numFmtId="9" fontId="9" fillId="3" borderId="7" xfId="1" applyFont="1" applyFill="1" applyBorder="1" applyAlignment="1">
      <alignment vertical="center" wrapText="1"/>
    </xf>
    <xf numFmtId="9" fontId="9" fillId="3" borderId="7" xfId="1" applyFont="1" applyFill="1" applyBorder="1" applyAlignment="1">
      <alignment horizontal="center" vertical="center" wrapText="1"/>
    </xf>
    <xf numFmtId="164" fontId="19" fillId="3" borderId="2" xfId="0" applyNumberFormat="1" applyFont="1" applyFill="1" applyBorder="1" applyAlignment="1">
      <alignment horizontal="right" vertical="center" wrapText="1"/>
    </xf>
    <xf numFmtId="0" fontId="16" fillId="2" borderId="0" xfId="0" applyFont="1" applyFill="1" applyAlignment="1">
      <alignment horizontal="right" vertical="center" wrapText="1"/>
    </xf>
    <xf numFmtId="3" fontId="7" fillId="0" borderId="1" xfId="0" applyNumberFormat="1" applyFont="1" applyBorder="1" applyAlignment="1">
      <alignment horizontal="right" vertical="center" wrapText="1"/>
    </xf>
    <xf numFmtId="3" fontId="9" fillId="3" borderId="2" xfId="0" applyNumberFormat="1" applyFont="1" applyFill="1" applyBorder="1" applyAlignment="1">
      <alignment horizontal="right" vertical="center" wrapText="1"/>
    </xf>
    <xf numFmtId="0" fontId="9" fillId="0" borderId="1" xfId="0" applyFont="1" applyBorder="1" applyAlignment="1">
      <alignment horizontal="left" vertical="center" wrapText="1"/>
    </xf>
    <xf numFmtId="3" fontId="9" fillId="0" borderId="1" xfId="0" applyNumberFormat="1" applyFont="1" applyBorder="1" applyAlignment="1">
      <alignment horizontal="right" vertical="center" wrapText="1"/>
    </xf>
    <xf numFmtId="1" fontId="9" fillId="3" borderId="2" xfId="0" applyNumberFormat="1" applyFont="1" applyFill="1" applyBorder="1" applyAlignment="1">
      <alignment horizontal="left" vertical="center" wrapText="1"/>
    </xf>
    <xf numFmtId="1" fontId="7" fillId="0" borderId="1" xfId="0" applyNumberFormat="1" applyFont="1" applyBorder="1" applyAlignment="1">
      <alignment horizontal="left" vertical="center" wrapText="1"/>
    </xf>
    <xf numFmtId="3" fontId="7" fillId="0" borderId="1" xfId="0" applyNumberFormat="1" applyFont="1" applyBorder="1" applyAlignment="1">
      <alignment horizontal="left" vertical="center" wrapText="1"/>
    </xf>
    <xf numFmtId="167" fontId="7" fillId="0" borderId="1" xfId="0" applyNumberFormat="1" applyFont="1" applyBorder="1" applyAlignment="1">
      <alignment horizontal="right" vertical="center" wrapText="1"/>
    </xf>
    <xf numFmtId="3" fontId="9" fillId="3" borderId="2" xfId="0" applyNumberFormat="1" applyFont="1" applyFill="1" applyBorder="1" applyAlignment="1">
      <alignment horizontal="left" vertical="center" wrapText="1"/>
    </xf>
    <xf numFmtId="167" fontId="9" fillId="3" borderId="2" xfId="0" applyNumberFormat="1" applyFont="1" applyFill="1" applyBorder="1" applyAlignment="1">
      <alignment horizontal="right" vertical="center" wrapText="1"/>
    </xf>
    <xf numFmtId="3" fontId="19" fillId="3" borderId="2" xfId="0" applyNumberFormat="1" applyFont="1" applyFill="1" applyBorder="1" applyAlignment="1">
      <alignment horizontal="left" vertical="center" wrapText="1"/>
    </xf>
    <xf numFmtId="167" fontId="19" fillId="3" borderId="2" xfId="0" applyNumberFormat="1" applyFont="1" applyFill="1" applyBorder="1" applyAlignment="1">
      <alignment horizontal="right" vertical="center" wrapText="1"/>
    </xf>
    <xf numFmtId="0" fontId="37" fillId="0" borderId="0" xfId="0" applyFont="1"/>
    <xf numFmtId="0" fontId="38" fillId="0" borderId="0" xfId="4"/>
    <xf numFmtId="164" fontId="0" fillId="0" borderId="0" xfId="0" applyNumberFormat="1"/>
    <xf numFmtId="0" fontId="5" fillId="2" borderId="0" xfId="0" applyFont="1" applyFill="1" applyAlignment="1">
      <alignment horizontal="left" vertical="center" wrapText="1"/>
    </xf>
    <xf numFmtId="3" fontId="9" fillId="3" borderId="2" xfId="0" applyNumberFormat="1" applyFont="1" applyFill="1" applyBorder="1" applyAlignment="1">
      <alignment vertical="center" wrapText="1"/>
    </xf>
    <xf numFmtId="3" fontId="20" fillId="0" borderId="1" xfId="0" applyNumberFormat="1" applyFont="1" applyBorder="1" applyAlignment="1">
      <alignment horizontal="right" vertical="center" wrapText="1"/>
    </xf>
    <xf numFmtId="3" fontId="0" fillId="0" borderId="0" xfId="0" applyNumberFormat="1"/>
    <xf numFmtId="167" fontId="0" fillId="0" borderId="0" xfId="0" applyNumberFormat="1"/>
    <xf numFmtId="164" fontId="9" fillId="0" borderId="2" xfId="0" applyNumberFormat="1" applyFont="1" applyBorder="1" applyAlignment="1">
      <alignment horizontal="right" vertical="center" wrapText="1"/>
    </xf>
    <xf numFmtId="3" fontId="10" fillId="3" borderId="2" xfId="0" applyNumberFormat="1" applyFont="1" applyFill="1" applyBorder="1" applyAlignment="1">
      <alignment vertical="center" wrapText="1"/>
    </xf>
    <xf numFmtId="167" fontId="9" fillId="0" borderId="2" xfId="0" applyNumberFormat="1" applyFont="1" applyBorder="1" applyAlignment="1">
      <alignment vertical="center" wrapText="1"/>
    </xf>
    <xf numFmtId="164" fontId="10" fillId="3" borderId="2" xfId="0" applyNumberFormat="1" applyFont="1" applyFill="1" applyBorder="1" applyAlignment="1">
      <alignment horizontal="right" vertical="center" wrapText="1"/>
    </xf>
    <xf numFmtId="164" fontId="21" fillId="3" borderId="2" xfId="0" applyNumberFormat="1" applyFont="1" applyFill="1" applyBorder="1" applyAlignment="1">
      <alignment horizontal="right" vertical="center" wrapText="1"/>
    </xf>
    <xf numFmtId="0" fontId="5" fillId="2" borderId="0" xfId="0" quotePrefix="1" applyFont="1" applyFill="1" applyAlignment="1">
      <alignment horizontal="right" vertical="center" wrapText="1"/>
    </xf>
    <xf numFmtId="0" fontId="39" fillId="0" borderId="0" xfId="0" applyFont="1"/>
    <xf numFmtId="0" fontId="7" fillId="0" borderId="7" xfId="0" applyFont="1" applyBorder="1" applyAlignment="1">
      <alignment vertical="center" wrapText="1"/>
    </xf>
    <xf numFmtId="9" fontId="7" fillId="0" borderId="7" xfId="1" applyFont="1" applyBorder="1" applyAlignment="1">
      <alignment vertical="center" wrapText="1"/>
    </xf>
    <xf numFmtId="1" fontId="9" fillId="3" borderId="2" xfId="0" applyNumberFormat="1" applyFont="1" applyFill="1" applyBorder="1" applyAlignment="1">
      <alignment vertical="center" wrapText="1"/>
    </xf>
    <xf numFmtId="1" fontId="9" fillId="0" borderId="2" xfId="0" applyNumberFormat="1" applyFont="1" applyBorder="1" applyAlignment="1">
      <alignment vertical="center" wrapText="1"/>
    </xf>
    <xf numFmtId="0" fontId="9" fillId="3" borderId="2" xfId="0" applyFont="1" applyFill="1" applyBorder="1" applyAlignment="1">
      <alignment horizontal="left" vertical="center" wrapText="1"/>
    </xf>
    <xf numFmtId="0" fontId="0" fillId="0" borderId="0" xfId="0" applyAlignment="1">
      <alignment horizontal="left"/>
    </xf>
    <xf numFmtId="9" fontId="7" fillId="0" borderId="7" xfId="1" applyFont="1" applyBorder="1" applyAlignment="1">
      <alignment horizontal="center" vertical="center" wrapText="1"/>
    </xf>
    <xf numFmtId="0" fontId="42" fillId="0" borderId="0" xfId="4" applyFont="1"/>
    <xf numFmtId="0" fontId="44" fillId="0" borderId="0" xfId="0" applyFont="1" applyAlignment="1">
      <alignment horizontal="left" vertical="center" indent="3"/>
    </xf>
    <xf numFmtId="0" fontId="46" fillId="0" borderId="0" xfId="0" applyFont="1" applyAlignment="1">
      <alignment vertical="center"/>
    </xf>
    <xf numFmtId="0" fontId="46" fillId="0" borderId="0" xfId="0" applyFont="1" applyAlignment="1">
      <alignment horizontal="left" vertical="center" indent="3"/>
    </xf>
    <xf numFmtId="1" fontId="10" fillId="3" borderId="2" xfId="0" applyNumberFormat="1" applyFont="1" applyFill="1" applyBorder="1" applyAlignment="1">
      <alignment vertical="center" wrapText="1"/>
    </xf>
    <xf numFmtId="168" fontId="0" fillId="0" borderId="0" xfId="0" applyNumberFormat="1"/>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164" fontId="17" fillId="0" borderId="2" xfId="0" applyNumberFormat="1" applyFont="1" applyBorder="1" applyAlignment="1">
      <alignment horizontal="right" vertical="center" wrapText="1"/>
    </xf>
    <xf numFmtId="164" fontId="13" fillId="3" borderId="2" xfId="0" applyNumberFormat="1" applyFont="1" applyFill="1" applyBorder="1" applyAlignment="1">
      <alignment horizontal="right" vertical="center" wrapText="1"/>
    </xf>
    <xf numFmtId="164" fontId="12" fillId="0" borderId="2" xfId="0" applyNumberFormat="1" applyFont="1" applyBorder="1" applyAlignment="1">
      <alignment horizontal="right" vertical="center" wrapText="1"/>
    </xf>
    <xf numFmtId="164" fontId="18" fillId="3" borderId="2" xfId="0" applyNumberFormat="1" applyFont="1" applyFill="1" applyBorder="1" applyAlignment="1">
      <alignment horizontal="right" vertical="center" wrapText="1"/>
    </xf>
    <xf numFmtId="164" fontId="20" fillId="0" borderId="2" xfId="0" applyNumberFormat="1" applyFont="1" applyBorder="1" applyAlignment="1">
      <alignment horizontal="right" vertical="center" wrapText="1"/>
    </xf>
    <xf numFmtId="164" fontId="10" fillId="4" borderId="2" xfId="0" applyNumberFormat="1" applyFont="1" applyFill="1" applyBorder="1" applyAlignment="1">
      <alignment horizontal="right" vertical="center" wrapText="1"/>
    </xf>
    <xf numFmtId="2" fontId="20" fillId="0" borderId="1" xfId="0" applyNumberFormat="1" applyFont="1" applyBorder="1" applyAlignment="1">
      <alignment horizontal="right" vertical="center" wrapText="1"/>
    </xf>
    <xf numFmtId="1" fontId="7" fillId="0" borderId="2" xfId="0" applyNumberFormat="1" applyFont="1" applyBorder="1" applyAlignment="1">
      <alignment vertical="center" wrapText="1"/>
    </xf>
    <xf numFmtId="164" fontId="21" fillId="3" borderId="2" xfId="0" applyNumberFormat="1" applyFont="1" applyFill="1" applyBorder="1" applyAlignment="1">
      <alignment vertical="center" wrapText="1"/>
    </xf>
    <xf numFmtId="9" fontId="7" fillId="0" borderId="7" xfId="1" applyFont="1" applyFill="1" applyBorder="1" applyAlignment="1">
      <alignment horizontal="center" vertical="center" wrapText="1"/>
    </xf>
    <xf numFmtId="9" fontId="7" fillId="4" borderId="7" xfId="1" applyFont="1" applyFill="1" applyBorder="1" applyAlignment="1">
      <alignment horizontal="center" vertical="center" wrapText="1"/>
    </xf>
    <xf numFmtId="0" fontId="0" fillId="0" borderId="0" xfId="0" applyAlignment="1">
      <alignment horizontal="center"/>
    </xf>
    <xf numFmtId="0" fontId="49" fillId="0" borderId="0" xfId="0" applyFont="1"/>
    <xf numFmtId="3" fontId="7" fillId="0" borderId="2" xfId="0" applyNumberFormat="1" applyFont="1" applyBorder="1" applyAlignment="1">
      <alignment horizontal="right" vertical="center" wrapText="1"/>
    </xf>
    <xf numFmtId="3" fontId="9" fillId="3" borderId="1" xfId="0" applyNumberFormat="1" applyFont="1" applyFill="1" applyBorder="1" applyAlignment="1">
      <alignment horizontal="right" vertical="center" wrapText="1"/>
    </xf>
    <xf numFmtId="164"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167" fontId="9" fillId="3" borderId="1" xfId="0" applyNumberFormat="1" applyFont="1" applyFill="1" applyBorder="1" applyAlignment="1">
      <alignment horizontal="right" vertical="center" wrapText="1"/>
    </xf>
    <xf numFmtId="0" fontId="28" fillId="0" borderId="1" xfId="0" applyFont="1" applyBorder="1" applyAlignment="1">
      <alignment horizontal="right" vertical="center" wrapText="1"/>
    </xf>
    <xf numFmtId="0" fontId="28" fillId="0" borderId="0" xfId="0" applyFont="1" applyAlignment="1">
      <alignment horizontal="right" vertical="center" wrapText="1"/>
    </xf>
    <xf numFmtId="0" fontId="28" fillId="0" borderId="1" xfId="0" applyFont="1" applyBorder="1" applyAlignment="1">
      <alignment horizontal="center" vertical="center" wrapText="1"/>
    </xf>
    <xf numFmtId="0" fontId="43" fillId="0" borderId="0" xfId="0" applyFont="1" applyAlignment="1">
      <alignment horizontal="left" vertical="center"/>
    </xf>
    <xf numFmtId="0" fontId="7" fillId="0" borderId="1" xfId="0" applyFont="1" applyBorder="1" applyAlignment="1">
      <alignment horizontal="center" vertical="center" wrapText="1"/>
    </xf>
    <xf numFmtId="4" fontId="7" fillId="0" borderId="1" xfId="0" applyNumberFormat="1" applyFont="1" applyBorder="1" applyAlignment="1">
      <alignment horizontal="right" vertical="center" wrapText="1"/>
    </xf>
    <xf numFmtId="164" fontId="10" fillId="3" borderId="2"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 fontId="21" fillId="3" borderId="2" xfId="0" applyNumberFormat="1" applyFont="1" applyFill="1" applyBorder="1" applyAlignment="1">
      <alignment vertical="center" wrapText="1"/>
    </xf>
    <xf numFmtId="164" fontId="11" fillId="0" borderId="0" xfId="0" applyNumberFormat="1" applyFont="1"/>
    <xf numFmtId="0" fontId="20" fillId="0" borderId="1" xfId="0" applyFont="1" applyBorder="1" applyAlignment="1">
      <alignment vertical="center" wrapText="1"/>
    </xf>
    <xf numFmtId="0" fontId="12" fillId="0" borderId="1" xfId="0" applyFont="1" applyBorder="1" applyAlignment="1">
      <alignment horizontal="right" vertical="center" wrapText="1"/>
    </xf>
    <xf numFmtId="0" fontId="9" fillId="3" borderId="2"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3" fillId="0" borderId="0" xfId="0" applyFont="1"/>
    <xf numFmtId="0" fontId="5" fillId="2" borderId="0" xfId="5" applyFont="1" applyFill="1" applyAlignment="1">
      <alignment horizontal="center" vertical="center" wrapText="1"/>
    </xf>
    <xf numFmtId="3" fontId="8" fillId="3" borderId="2" xfId="0" applyNumberFormat="1" applyFont="1" applyFill="1" applyBorder="1" applyAlignment="1">
      <alignment horizontal="right" vertical="center" wrapText="1"/>
    </xf>
    <xf numFmtId="3" fontId="18" fillId="3" borderId="2" xfId="0" applyNumberFormat="1" applyFont="1" applyFill="1" applyBorder="1" applyAlignment="1">
      <alignment horizontal="right" vertical="center" wrapText="1"/>
    </xf>
    <xf numFmtId="3" fontId="12" fillId="3" borderId="2" xfId="0" applyNumberFormat="1" applyFont="1" applyFill="1" applyBorder="1" applyAlignment="1">
      <alignment horizontal="right" vertical="center" wrapText="1"/>
    </xf>
    <xf numFmtId="3" fontId="13" fillId="3" borderId="2" xfId="0" applyNumberFormat="1" applyFont="1" applyFill="1" applyBorder="1" applyAlignment="1">
      <alignment horizontal="right" vertical="center" wrapText="1"/>
    </xf>
    <xf numFmtId="3" fontId="17"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3" fontId="9" fillId="0" borderId="1" xfId="0" applyNumberFormat="1" applyFont="1" applyBorder="1" applyAlignment="1">
      <alignment vertical="center" wrapText="1"/>
    </xf>
    <xf numFmtId="4" fontId="10" fillId="3" borderId="2" xfId="0" applyNumberFormat="1" applyFont="1" applyFill="1" applyBorder="1" applyAlignment="1">
      <alignment vertical="center" wrapText="1"/>
    </xf>
    <xf numFmtId="4" fontId="7" fillId="0" borderId="2" xfId="0" applyNumberFormat="1" applyFont="1" applyBorder="1" applyAlignment="1">
      <alignment vertical="center" wrapText="1"/>
    </xf>
    <xf numFmtId="4" fontId="9" fillId="0" borderId="1" xfId="0" applyNumberFormat="1" applyFont="1" applyBorder="1" applyAlignment="1">
      <alignment vertical="center" wrapText="1"/>
    </xf>
    <xf numFmtId="0" fontId="20" fillId="0" borderId="0" xfId="0" applyFont="1" applyAlignment="1">
      <alignment horizontal="left" vertical="center" wrapText="1"/>
    </xf>
    <xf numFmtId="2" fontId="20"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2" fontId="8" fillId="0" borderId="2" xfId="0" applyNumberFormat="1" applyFont="1" applyBorder="1" applyAlignment="1">
      <alignment vertical="center" wrapText="1"/>
    </xf>
    <xf numFmtId="169" fontId="0" fillId="0" borderId="0" xfId="0" applyNumberFormat="1"/>
    <xf numFmtId="170" fontId="0" fillId="0" borderId="0" xfId="0" applyNumberFormat="1"/>
    <xf numFmtId="0" fontId="1" fillId="0" borderId="0" xfId="13"/>
    <xf numFmtId="0" fontId="7" fillId="3" borderId="7" xfId="13" applyFont="1" applyFill="1" applyBorder="1" applyAlignment="1">
      <alignment vertical="center" wrapText="1"/>
    </xf>
    <xf numFmtId="0" fontId="7" fillId="0" borderId="7" xfId="13" applyFont="1" applyBorder="1" applyAlignment="1">
      <alignment vertical="center" wrapText="1"/>
    </xf>
    <xf numFmtId="2" fontId="7" fillId="3" borderId="7" xfId="13" applyNumberFormat="1" applyFont="1" applyFill="1" applyBorder="1" applyAlignment="1">
      <alignment horizontal="center" vertical="center" wrapText="1"/>
    </xf>
    <xf numFmtId="0" fontId="1" fillId="0" borderId="0" xfId="13" applyAlignment="1">
      <alignment wrapText="1"/>
    </xf>
    <xf numFmtId="0" fontId="9" fillId="0" borderId="0" xfId="0" applyFont="1" applyAlignment="1">
      <alignment vertical="center" wrapText="1"/>
    </xf>
    <xf numFmtId="164" fontId="10"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0" fontId="10" fillId="0" borderId="0" xfId="0" applyFont="1" applyAlignment="1">
      <alignment vertical="center" wrapText="1"/>
    </xf>
    <xf numFmtId="164" fontId="9" fillId="3" borderId="2" xfId="1" applyNumberFormat="1" applyFont="1" applyFill="1" applyBorder="1" applyAlignment="1">
      <alignment vertical="center" wrapText="1"/>
    </xf>
    <xf numFmtId="3" fontId="9" fillId="0" borderId="2" xfId="0" applyNumberFormat="1" applyFont="1" applyBorder="1" applyAlignment="1">
      <alignment vertical="center" wrapText="1"/>
    </xf>
    <xf numFmtId="164" fontId="9" fillId="0" borderId="2" xfId="1" applyNumberFormat="1" applyFont="1" applyBorder="1" applyAlignment="1">
      <alignment vertical="center" wrapText="1"/>
    </xf>
    <xf numFmtId="167" fontId="20" fillId="0" borderId="1" xfId="0" applyNumberFormat="1" applyFont="1" applyBorder="1" applyAlignment="1">
      <alignment horizontal="right" vertical="center" wrapText="1"/>
    </xf>
    <xf numFmtId="3" fontId="19" fillId="3" borderId="2" xfId="0" applyNumberFormat="1" applyFont="1" applyFill="1" applyBorder="1" applyAlignment="1">
      <alignment vertical="center" wrapText="1"/>
    </xf>
    <xf numFmtId="0" fontId="7" fillId="3" borderId="1" xfId="0" applyFont="1" applyFill="1" applyBorder="1" applyAlignment="1">
      <alignment horizontal="left" vertical="center" wrapText="1"/>
    </xf>
    <xf numFmtId="2" fontId="7" fillId="3" borderId="1" xfId="0" applyNumberFormat="1" applyFont="1" applyFill="1" applyBorder="1" applyAlignment="1">
      <alignment horizontal="right" vertical="center" wrapText="1"/>
    </xf>
    <xf numFmtId="17" fontId="22" fillId="2" borderId="0" xfId="0" quotePrefix="1" applyNumberFormat="1" applyFont="1" applyFill="1" applyAlignment="1">
      <alignment vertical="center" wrapText="1"/>
    </xf>
    <xf numFmtId="0" fontId="17" fillId="0" borderId="1" xfId="0" applyFont="1" applyBorder="1" applyAlignment="1">
      <alignment horizontal="left" vertical="center" wrapText="1"/>
    </xf>
    <xf numFmtId="164" fontId="17" fillId="0" borderId="1" xfId="0" applyNumberFormat="1" applyFont="1" applyBorder="1" applyAlignment="1">
      <alignment horizontal="right" vertical="center" wrapText="1"/>
    </xf>
    <xf numFmtId="0" fontId="5" fillId="2" borderId="0" xfId="0" quotePrefix="1" applyFont="1" applyFill="1" applyAlignment="1">
      <alignment vertical="center" wrapText="1"/>
    </xf>
    <xf numFmtId="3" fontId="7" fillId="0" borderId="2" xfId="0" applyNumberFormat="1" applyFont="1" applyBorder="1" applyAlignment="1">
      <alignment vertical="center" wrapText="1"/>
    </xf>
    <xf numFmtId="3" fontId="21" fillId="3" borderId="2" xfId="0" applyNumberFormat="1" applyFont="1" applyFill="1" applyBorder="1" applyAlignment="1">
      <alignment vertical="center" wrapText="1"/>
    </xf>
    <xf numFmtId="165" fontId="0" fillId="0" borderId="0" xfId="1" applyNumberFormat="1" applyFont="1"/>
    <xf numFmtId="164" fontId="7" fillId="0" borderId="2" xfId="1" applyNumberFormat="1" applyFont="1" applyBorder="1" applyAlignment="1">
      <alignment vertical="center" wrapText="1"/>
    </xf>
    <xf numFmtId="167" fontId="19" fillId="3" borderId="2" xfId="0" applyNumberFormat="1" applyFont="1" applyFill="1" applyBorder="1" applyAlignment="1">
      <alignment vertical="center" wrapText="1"/>
    </xf>
    <xf numFmtId="167" fontId="21" fillId="3" borderId="2" xfId="0" applyNumberFormat="1" applyFont="1" applyFill="1" applyBorder="1" applyAlignment="1">
      <alignment vertical="center" wrapText="1"/>
    </xf>
    <xf numFmtId="3" fontId="10" fillId="3" borderId="1" xfId="0" applyNumberFormat="1" applyFont="1" applyFill="1" applyBorder="1" applyAlignment="1">
      <alignment horizontal="right" vertical="center" wrapText="1"/>
    </xf>
    <xf numFmtId="3" fontId="10" fillId="0" borderId="1" xfId="0" applyNumberFormat="1" applyFont="1" applyBorder="1" applyAlignment="1">
      <alignment horizontal="right" vertical="center" wrapText="1"/>
    </xf>
    <xf numFmtId="3" fontId="21" fillId="0" borderId="1" xfId="0" applyNumberFormat="1" applyFont="1" applyBorder="1" applyAlignment="1">
      <alignment horizontal="right" vertical="center" wrapText="1"/>
    </xf>
    <xf numFmtId="167" fontId="10" fillId="3" borderId="2" xfId="0" applyNumberFormat="1" applyFont="1" applyFill="1" applyBorder="1" applyAlignment="1">
      <alignment vertical="center" wrapText="1"/>
    </xf>
    <xf numFmtId="3" fontId="20" fillId="0" borderId="2" xfId="0" applyNumberFormat="1" applyFont="1" applyBorder="1" applyAlignment="1">
      <alignment vertical="center" wrapText="1"/>
    </xf>
    <xf numFmtId="0" fontId="56" fillId="5" borderId="0" xfId="0" applyFont="1" applyFill="1" applyAlignment="1">
      <alignment horizontal="left" vertical="center" wrapText="1" indent="1"/>
    </xf>
    <xf numFmtId="0" fontId="57" fillId="5" borderId="0" xfId="0" applyFont="1" applyFill="1" applyAlignment="1">
      <alignment horizontal="left" vertical="center" indent="1"/>
    </xf>
    <xf numFmtId="3" fontId="7" fillId="0" borderId="1" xfId="0" applyNumberFormat="1" applyFont="1" applyBorder="1" applyAlignment="1">
      <alignment horizontal="center" vertical="center" wrapText="1"/>
    </xf>
    <xf numFmtId="2" fontId="9" fillId="3" borderId="2" xfId="0" applyNumberFormat="1" applyFont="1" applyFill="1" applyBorder="1" applyAlignment="1">
      <alignment horizontal="left" vertical="center" wrapText="1"/>
    </xf>
    <xf numFmtId="2" fontId="9" fillId="3" borderId="2" xfId="0" applyNumberFormat="1"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2" fontId="9" fillId="0" borderId="2" xfId="0" applyNumberFormat="1" applyFont="1" applyBorder="1" applyAlignment="1">
      <alignment horizontal="left" vertical="center" wrapText="1"/>
    </xf>
    <xf numFmtId="2"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2" fontId="7" fillId="0" borderId="1" xfId="0" applyNumberFormat="1"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167" fontId="7" fillId="0" borderId="2" xfId="0" applyNumberFormat="1" applyFont="1" applyBorder="1" applyAlignment="1">
      <alignment vertical="center" wrapText="1"/>
    </xf>
    <xf numFmtId="164" fontId="10" fillId="3" borderId="2" xfId="1" applyNumberFormat="1" applyFont="1" applyFill="1" applyBorder="1" applyAlignment="1">
      <alignment horizontal="right" vertical="center" wrapText="1"/>
    </xf>
    <xf numFmtId="164" fontId="9" fillId="0" borderId="1" xfId="1" applyNumberFormat="1" applyFont="1" applyBorder="1" applyAlignment="1">
      <alignment horizontal="right" vertical="center" wrapText="1"/>
    </xf>
    <xf numFmtId="3" fontId="19" fillId="0" borderId="1" xfId="0" applyNumberFormat="1" applyFont="1" applyBorder="1" applyAlignment="1">
      <alignment horizontal="right" vertical="center" wrapText="1"/>
    </xf>
    <xf numFmtId="1" fontId="5" fillId="2" borderId="0" xfId="0" quotePrefix="1" applyNumberFormat="1" applyFont="1" applyFill="1" applyAlignment="1">
      <alignment vertical="center" wrapText="1"/>
    </xf>
    <xf numFmtId="1" fontId="9" fillId="0" borderId="2" xfId="0" applyNumberFormat="1" applyFont="1" applyBorder="1" applyAlignment="1">
      <alignment horizontal="left" vertical="center" wrapText="1"/>
    </xf>
    <xf numFmtId="0" fontId="38" fillId="0" borderId="0" xfId="4" applyAlignment="1">
      <alignment horizontal="right"/>
    </xf>
    <xf numFmtId="0" fontId="8" fillId="0" borderId="0" xfId="0" applyFont="1" applyAlignment="1">
      <alignment vertical="center" wrapText="1"/>
    </xf>
    <xf numFmtId="0" fontId="58" fillId="0" borderId="0" xfId="0" applyFont="1"/>
    <xf numFmtId="164" fontId="8" fillId="3" borderId="2" xfId="0" applyNumberFormat="1" applyFont="1" applyFill="1" applyBorder="1" applyAlignment="1">
      <alignment vertical="center" wrapText="1"/>
    </xf>
    <xf numFmtId="167" fontId="20" fillId="0" borderId="2" xfId="0" applyNumberFormat="1" applyFont="1" applyBorder="1" applyAlignment="1">
      <alignment vertical="center" wrapText="1"/>
    </xf>
    <xf numFmtId="167" fontId="19" fillId="0" borderId="2" xfId="0" applyNumberFormat="1" applyFont="1" applyBorder="1" applyAlignment="1">
      <alignment vertical="center" wrapText="1"/>
    </xf>
    <xf numFmtId="0" fontId="38" fillId="0" borderId="0" xfId="4" applyAlignment="1">
      <alignment horizontal="left"/>
    </xf>
    <xf numFmtId="1" fontId="28" fillId="0" borderId="1" xfId="1" applyNumberFormat="1" applyFont="1" applyBorder="1" applyAlignment="1">
      <alignment horizontal="right" vertical="center" wrapText="1"/>
    </xf>
    <xf numFmtId="0" fontId="28" fillId="0" borderId="1" xfId="0" applyFont="1" applyBorder="1" applyAlignment="1">
      <alignment horizontal="left" vertical="center" wrapText="1"/>
    </xf>
    <xf numFmtId="3" fontId="19" fillId="0" borderId="2" xfId="0" applyNumberFormat="1" applyFont="1" applyBorder="1" applyAlignment="1">
      <alignment horizontal="right" vertical="center" wrapText="1"/>
    </xf>
    <xf numFmtId="0" fontId="33" fillId="4" borderId="13" xfId="33" applyFont="1" applyFill="1" applyBorder="1" applyAlignment="1">
      <alignment vertical="center" wrapText="1"/>
    </xf>
    <xf numFmtId="165" fontId="59" fillId="4" borderId="14" xfId="0" applyNumberFormat="1" applyFont="1" applyFill="1" applyBorder="1" applyAlignment="1">
      <alignment horizontal="right" vertical="center" wrapText="1"/>
    </xf>
    <xf numFmtId="0" fontId="33" fillId="3" borderId="13" xfId="33" applyFont="1" applyFill="1" applyBorder="1" applyAlignment="1">
      <alignment vertical="center" wrapText="1"/>
    </xf>
    <xf numFmtId="165" fontId="59" fillId="3" borderId="15" xfId="0" applyNumberFormat="1" applyFont="1" applyFill="1" applyBorder="1" applyAlignment="1">
      <alignment horizontal="right" vertical="center" wrapText="1"/>
    </xf>
    <xf numFmtId="0" fontId="33" fillId="4" borderId="14" xfId="33" applyFont="1" applyFill="1" applyBorder="1" applyAlignment="1">
      <alignment vertical="center" wrapText="1"/>
    </xf>
    <xf numFmtId="165" fontId="59" fillId="4" borderId="15" xfId="0" applyNumberFormat="1" applyFont="1" applyFill="1" applyBorder="1" applyAlignment="1">
      <alignment horizontal="right" vertical="center" wrapText="1"/>
    </xf>
    <xf numFmtId="0" fontId="33" fillId="3" borderId="14" xfId="33" applyFont="1" applyFill="1" applyBorder="1" applyAlignment="1">
      <alignment vertical="center" wrapText="1"/>
    </xf>
    <xf numFmtId="0" fontId="33" fillId="3" borderId="15" xfId="33" applyFont="1" applyFill="1" applyBorder="1" applyAlignment="1">
      <alignment vertical="center" wrapText="1"/>
    </xf>
    <xf numFmtId="165" fontId="59" fillId="3" borderId="14" xfId="0" applyNumberFormat="1" applyFont="1" applyFill="1" applyBorder="1" applyAlignment="1">
      <alignment horizontal="right" vertical="center" wrapText="1"/>
    </xf>
    <xf numFmtId="46" fontId="10" fillId="0" borderId="16" xfId="13" applyNumberFormat="1" applyFont="1" applyBorder="1" applyAlignment="1">
      <alignment horizontal="right" vertical="center"/>
    </xf>
    <xf numFmtId="46" fontId="10" fillId="3" borderId="16" xfId="13" applyNumberFormat="1" applyFont="1" applyFill="1" applyBorder="1" applyAlignment="1">
      <alignment horizontal="right" vertical="center"/>
    </xf>
    <xf numFmtId="3" fontId="19" fillId="3" borderId="2" xfId="0" applyNumberFormat="1" applyFont="1" applyFill="1" applyBorder="1" applyAlignment="1">
      <alignment horizontal="right" vertical="center" wrapText="1"/>
    </xf>
    <xf numFmtId="46" fontId="21" fillId="3" borderId="16" xfId="13" applyNumberFormat="1" applyFont="1" applyFill="1" applyBorder="1" applyAlignment="1">
      <alignment horizontal="right" vertical="center"/>
    </xf>
    <xf numFmtId="46" fontId="21" fillId="0" borderId="16" xfId="13" applyNumberFormat="1" applyFont="1" applyBorder="1" applyAlignment="1">
      <alignment horizontal="right" vertical="center"/>
    </xf>
    <xf numFmtId="3" fontId="9" fillId="4" borderId="2" xfId="0" applyNumberFormat="1" applyFont="1" applyFill="1" applyBorder="1" applyAlignment="1">
      <alignment horizontal="left" vertical="center" wrapText="1"/>
    </xf>
    <xf numFmtId="167" fontId="9" fillId="4" borderId="2" xfId="0" applyNumberFormat="1" applyFont="1" applyFill="1" applyBorder="1" applyAlignment="1">
      <alignment horizontal="right" vertical="center" wrapText="1"/>
    </xf>
    <xf numFmtId="3" fontId="20" fillId="0" borderId="1" xfId="0" applyNumberFormat="1" applyFont="1" applyBorder="1" applyAlignment="1">
      <alignment horizontal="left" vertical="center" wrapText="1"/>
    </xf>
    <xf numFmtId="0" fontId="1" fillId="0" borderId="0" xfId="30"/>
    <xf numFmtId="0" fontId="35" fillId="0" borderId="0" xfId="30" applyFont="1"/>
    <xf numFmtId="0" fontId="1" fillId="0" borderId="0" xfId="30" applyAlignment="1">
      <alignment vertical="top"/>
    </xf>
    <xf numFmtId="164" fontId="1" fillId="0" borderId="0" xfId="30" applyNumberFormat="1"/>
    <xf numFmtId="9" fontId="1" fillId="0" borderId="0" xfId="30" applyNumberFormat="1"/>
    <xf numFmtId="165" fontId="0" fillId="0" borderId="0" xfId="31" applyNumberFormat="1" applyFont="1" applyFill="1"/>
    <xf numFmtId="165" fontId="1" fillId="0" borderId="0" xfId="30" applyNumberFormat="1"/>
    <xf numFmtId="9" fontId="0" fillId="0" borderId="0" xfId="31" applyFont="1" applyFill="1"/>
    <xf numFmtId="0" fontId="9" fillId="0" borderId="1" xfId="0" applyFont="1" applyBorder="1" applyAlignment="1">
      <alignment horizontal="center" vertical="center" wrapText="1"/>
    </xf>
    <xf numFmtId="1" fontId="10" fillId="3" borderId="2" xfId="0" applyNumberFormat="1"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8" fillId="0" borderId="2" xfId="0" applyFont="1" applyBorder="1" applyAlignment="1">
      <alignment vertical="center" wrapText="1"/>
    </xf>
    <xf numFmtId="3" fontId="8" fillId="0" borderId="2" xfId="0" applyNumberFormat="1" applyFont="1" applyBorder="1" applyAlignment="1">
      <alignment vertical="center" wrapText="1"/>
    </xf>
    <xf numFmtId="4" fontId="9" fillId="0" borderId="1" xfId="0" applyNumberFormat="1" applyFont="1" applyBorder="1" applyAlignment="1">
      <alignment horizontal="right" vertical="center" wrapText="1"/>
    </xf>
    <xf numFmtId="4" fontId="9" fillId="3" borderId="2" xfId="0" applyNumberFormat="1" applyFont="1" applyFill="1" applyBorder="1" applyAlignment="1">
      <alignment vertical="center" wrapText="1"/>
    </xf>
    <xf numFmtId="0" fontId="27" fillId="0" borderId="0" xfId="13" applyFont="1"/>
    <xf numFmtId="0" fontId="5" fillId="2" borderId="15" xfId="0" applyFont="1" applyFill="1" applyBorder="1" applyAlignment="1">
      <alignment horizontal="center" vertical="center" wrapText="1"/>
    </xf>
    <xf numFmtId="0" fontId="7" fillId="0" borderId="19" xfId="0" applyFont="1" applyBorder="1" applyAlignment="1">
      <alignment vertical="center" wrapText="1"/>
    </xf>
    <xf numFmtId="165" fontId="7" fillId="0" borderId="7" xfId="1" applyNumberFormat="1" applyFont="1" applyBorder="1" applyAlignment="1">
      <alignment horizontal="center" vertical="center" wrapText="1"/>
    </xf>
    <xf numFmtId="165" fontId="7" fillId="0" borderId="24" xfId="1" applyNumberFormat="1" applyFont="1" applyBorder="1" applyAlignment="1">
      <alignment horizontal="center" vertical="center" wrapText="1"/>
    </xf>
    <xf numFmtId="165" fontId="7" fillId="0" borderId="25" xfId="1" applyNumberFormat="1" applyFont="1" applyBorder="1" applyAlignment="1">
      <alignment horizontal="center" vertical="center" wrapText="1"/>
    </xf>
    <xf numFmtId="0" fontId="7" fillId="0" borderId="27" xfId="0" applyFont="1" applyBorder="1" applyAlignment="1">
      <alignment vertical="center" wrapText="1"/>
    </xf>
    <xf numFmtId="165" fontId="7" fillId="0" borderId="27" xfId="1" applyNumberFormat="1" applyFont="1" applyBorder="1" applyAlignment="1">
      <alignment horizontal="center" vertical="center" wrapText="1"/>
    </xf>
    <xf numFmtId="165" fontId="7" fillId="0" borderId="28" xfId="1" applyNumberFormat="1" applyFont="1" applyBorder="1" applyAlignment="1">
      <alignment horizontal="center" vertical="center" wrapText="1"/>
    </xf>
    <xf numFmtId="0" fontId="28" fillId="3" borderId="36" xfId="13" applyFont="1" applyFill="1" applyBorder="1" applyAlignment="1">
      <alignment horizontal="center" vertical="center" textRotation="90" wrapText="1"/>
    </xf>
    <xf numFmtId="0" fontId="7" fillId="3" borderId="37" xfId="13" applyFont="1" applyFill="1" applyBorder="1" applyAlignment="1">
      <alignment horizontal="left" vertical="center" wrapText="1"/>
    </xf>
    <xf numFmtId="0" fontId="7" fillId="3" borderId="19" xfId="13" applyFont="1" applyFill="1" applyBorder="1" applyAlignment="1">
      <alignment vertical="center" wrapText="1"/>
    </xf>
    <xf numFmtId="3" fontId="7" fillId="3" borderId="19" xfId="13" applyNumberFormat="1" applyFont="1" applyFill="1" applyBorder="1" applyAlignment="1">
      <alignment horizontal="center" vertical="center" wrapText="1"/>
    </xf>
    <xf numFmtId="3" fontId="7" fillId="3" borderId="18" xfId="13" applyNumberFormat="1" applyFont="1" applyFill="1" applyBorder="1" applyAlignment="1">
      <alignment horizontal="center" vertical="center" wrapText="1"/>
    </xf>
    <xf numFmtId="0" fontId="7" fillId="0" borderId="19" xfId="13" applyFont="1" applyBorder="1" applyAlignment="1">
      <alignment vertical="center" wrapText="1"/>
    </xf>
    <xf numFmtId="0" fontId="7" fillId="0" borderId="40" xfId="13" applyFont="1" applyBorder="1" applyAlignment="1">
      <alignment vertical="center" wrapText="1"/>
    </xf>
    <xf numFmtId="1" fontId="7" fillId="3" borderId="19" xfId="13" applyNumberFormat="1" applyFont="1" applyFill="1" applyBorder="1" applyAlignment="1">
      <alignment vertical="center" wrapText="1"/>
    </xf>
    <xf numFmtId="9" fontId="7" fillId="3" borderId="19" xfId="13" applyNumberFormat="1" applyFont="1" applyFill="1" applyBorder="1" applyAlignment="1">
      <alignment horizontal="center" vertical="center" wrapText="1"/>
    </xf>
    <xf numFmtId="9" fontId="7" fillId="3" borderId="21" xfId="13" applyNumberFormat="1" applyFont="1" applyFill="1" applyBorder="1" applyAlignment="1">
      <alignment horizontal="center" vertical="center" wrapText="1"/>
    </xf>
    <xf numFmtId="0" fontId="7" fillId="3" borderId="27" xfId="13" applyFont="1" applyFill="1" applyBorder="1" applyAlignment="1">
      <alignment vertical="center" wrapText="1"/>
    </xf>
    <xf numFmtId="1" fontId="7" fillId="3" borderId="27" xfId="13" applyNumberFormat="1" applyFont="1" applyFill="1" applyBorder="1" applyAlignment="1">
      <alignment vertical="center" wrapText="1"/>
    </xf>
    <xf numFmtId="9" fontId="7" fillId="3" borderId="27" xfId="13" applyNumberFormat="1" applyFont="1" applyFill="1" applyBorder="1" applyAlignment="1">
      <alignment horizontal="center" vertical="center" wrapText="1"/>
    </xf>
    <xf numFmtId="9" fontId="7" fillId="3" borderId="29" xfId="13" applyNumberFormat="1" applyFont="1" applyFill="1" applyBorder="1" applyAlignment="1">
      <alignment horizontal="center" vertical="center" wrapText="1"/>
    </xf>
    <xf numFmtId="0" fontId="7" fillId="0" borderId="19" xfId="13" applyFont="1" applyBorder="1" applyAlignment="1">
      <alignment horizontal="center" vertical="center" wrapText="1"/>
    </xf>
    <xf numFmtId="3" fontId="7" fillId="0" borderId="19" xfId="13" applyNumberFormat="1" applyFont="1" applyBorder="1" applyAlignment="1">
      <alignment horizontal="center" vertical="center" wrapText="1"/>
    </xf>
    <xf numFmtId="3" fontId="7" fillId="0" borderId="21" xfId="13" applyNumberFormat="1" applyFont="1" applyBorder="1" applyAlignment="1">
      <alignment horizontal="center" vertical="center" wrapText="1"/>
    </xf>
    <xf numFmtId="0" fontId="7" fillId="0" borderId="27" xfId="13" applyFont="1" applyBorder="1" applyAlignment="1">
      <alignment vertical="center" wrapText="1"/>
    </xf>
    <xf numFmtId="2" fontId="7" fillId="0" borderId="27" xfId="13" applyNumberFormat="1" applyFont="1" applyBorder="1" applyAlignment="1">
      <alignment horizontal="center" vertical="center" wrapText="1"/>
    </xf>
    <xf numFmtId="2" fontId="7" fillId="3" borderId="19" xfId="13" applyNumberFormat="1" applyFont="1" applyFill="1" applyBorder="1" applyAlignment="1">
      <alignment horizontal="center" vertical="center" wrapText="1"/>
    </xf>
    <xf numFmtId="2" fontId="7" fillId="3" borderId="21" xfId="13" applyNumberFormat="1" applyFont="1" applyFill="1" applyBorder="1" applyAlignment="1">
      <alignment horizontal="center" vertical="center" wrapText="1"/>
    </xf>
    <xf numFmtId="2" fontId="7" fillId="3" borderId="25" xfId="13" applyNumberFormat="1" applyFont="1" applyFill="1" applyBorder="1" applyAlignment="1">
      <alignment horizontal="center" vertical="center" wrapText="1"/>
    </xf>
    <xf numFmtId="2" fontId="7" fillId="3" borderId="27" xfId="13" applyNumberFormat="1" applyFont="1" applyFill="1" applyBorder="1" applyAlignment="1">
      <alignment horizontal="center" vertical="center" wrapText="1"/>
    </xf>
    <xf numFmtId="2" fontId="7" fillId="3" borderId="29" xfId="13" applyNumberFormat="1" applyFont="1" applyFill="1" applyBorder="1" applyAlignment="1">
      <alignment horizontal="center" vertical="center" wrapText="1"/>
    </xf>
    <xf numFmtId="0" fontId="1" fillId="0" borderId="48" xfId="13" applyBorder="1"/>
    <xf numFmtId="0" fontId="1" fillId="0" borderId="49" xfId="13" applyBorder="1"/>
    <xf numFmtId="0" fontId="1" fillId="0" borderId="50" xfId="13" applyBorder="1"/>
    <xf numFmtId="2" fontId="66" fillId="0" borderId="0" xfId="13" applyNumberFormat="1" applyFont="1" applyAlignment="1">
      <alignment horizontal="center" vertical="center" wrapText="1"/>
    </xf>
    <xf numFmtId="0" fontId="34" fillId="0" borderId="0" xfId="13" applyFont="1"/>
    <xf numFmtId="0" fontId="34" fillId="0" borderId="0" xfId="13" applyFont="1" applyAlignment="1">
      <alignment horizontal="center" vertical="center" wrapText="1"/>
    </xf>
    <xf numFmtId="165" fontId="9" fillId="3" borderId="2" xfId="1" applyNumberFormat="1" applyFont="1" applyFill="1" applyBorder="1" applyAlignment="1">
      <alignment vertical="center" wrapText="1"/>
    </xf>
    <xf numFmtId="165" fontId="9" fillId="0" borderId="2" xfId="1" applyNumberFormat="1" applyFont="1" applyBorder="1" applyAlignment="1">
      <alignment vertical="center" wrapText="1"/>
    </xf>
    <xf numFmtId="3" fontId="19" fillId="0" borderId="2" xfId="0" applyNumberFormat="1" applyFont="1" applyBorder="1" applyAlignment="1">
      <alignment vertical="center" wrapText="1"/>
    </xf>
    <xf numFmtId="1" fontId="0" fillId="0" borderId="0" xfId="0" applyNumberFormat="1"/>
    <xf numFmtId="167" fontId="9" fillId="3" borderId="2" xfId="1" applyNumberFormat="1" applyFont="1" applyFill="1" applyBorder="1" applyAlignment="1">
      <alignment vertical="center" wrapText="1"/>
    </xf>
    <xf numFmtId="167" fontId="9" fillId="0" borderId="2" xfId="1" applyNumberFormat="1" applyFont="1" applyBorder="1" applyAlignment="1">
      <alignment vertical="center" wrapText="1"/>
    </xf>
    <xf numFmtId="3" fontId="19" fillId="3" borderId="2" xfId="1" applyNumberFormat="1" applyFont="1" applyFill="1" applyBorder="1" applyAlignment="1">
      <alignment vertical="center" wrapText="1"/>
    </xf>
    <xf numFmtId="0" fontId="68" fillId="0" borderId="0" xfId="36" applyFont="1"/>
    <xf numFmtId="0" fontId="1" fillId="0" borderId="0" xfId="32"/>
    <xf numFmtId="0" fontId="27" fillId="0" borderId="0" xfId="32" applyFont="1"/>
    <xf numFmtId="0" fontId="7" fillId="0" borderId="18" xfId="32" applyFont="1" applyBorder="1" applyAlignment="1">
      <alignment horizontal="left" vertical="center" wrapText="1"/>
    </xf>
    <xf numFmtId="0" fontId="7" fillId="0" borderId="26" xfId="32" applyFont="1" applyBorder="1" applyAlignment="1">
      <alignment horizontal="left" vertical="center" wrapText="1"/>
    </xf>
    <xf numFmtId="0" fontId="7" fillId="3" borderId="19" xfId="0" applyFont="1" applyFill="1" applyBorder="1" applyAlignment="1">
      <alignment vertical="center" wrapText="1"/>
    </xf>
    <xf numFmtId="0" fontId="7" fillId="3" borderId="27" xfId="0" applyFont="1" applyFill="1" applyBorder="1" applyAlignment="1">
      <alignment vertical="center" wrapText="1"/>
    </xf>
    <xf numFmtId="0" fontId="69" fillId="5" borderId="19" xfId="32" applyFont="1" applyFill="1" applyBorder="1" applyAlignment="1">
      <alignment horizontal="center" vertical="center" wrapText="1"/>
    </xf>
    <xf numFmtId="0" fontId="70" fillId="0" borderId="19" xfId="32" applyFont="1" applyBorder="1" applyAlignment="1">
      <alignment vertical="center"/>
    </xf>
    <xf numFmtId="0" fontId="10" fillId="5" borderId="19" xfId="32" applyFont="1" applyFill="1" applyBorder="1" applyAlignment="1">
      <alignment horizontal="center" vertical="center" wrapText="1"/>
    </xf>
    <xf numFmtId="0" fontId="10" fillId="5" borderId="30" xfId="32" applyFont="1" applyFill="1" applyBorder="1" applyAlignment="1">
      <alignment horizontal="center" vertical="center" wrapText="1"/>
    </xf>
    <xf numFmtId="0" fontId="10" fillId="5" borderId="54" xfId="32" applyFont="1" applyFill="1" applyBorder="1" applyAlignment="1">
      <alignment horizontal="center" vertical="center" wrapText="1"/>
    </xf>
    <xf numFmtId="0" fontId="10" fillId="5" borderId="55" xfId="32" applyFont="1" applyFill="1" applyBorder="1" applyAlignment="1">
      <alignment horizontal="center" vertical="center" wrapText="1"/>
    </xf>
    <xf numFmtId="0" fontId="69" fillId="5" borderId="7" xfId="32" applyFont="1" applyFill="1" applyBorder="1" applyAlignment="1">
      <alignment horizontal="center" vertical="center" wrapText="1"/>
    </xf>
    <xf numFmtId="0" fontId="70" fillId="0" borderId="7" xfId="32" applyFont="1" applyBorder="1" applyAlignment="1">
      <alignment vertical="center"/>
    </xf>
    <xf numFmtId="0" fontId="10" fillId="5" borderId="7" xfId="32" applyFont="1" applyFill="1" applyBorder="1" applyAlignment="1">
      <alignment horizontal="center" vertical="center" wrapText="1"/>
    </xf>
    <xf numFmtId="0" fontId="10" fillId="5" borderId="24" xfId="32" applyFont="1" applyFill="1" applyBorder="1" applyAlignment="1">
      <alignment horizontal="center" vertical="center" wrapText="1"/>
    </xf>
    <xf numFmtId="0" fontId="10" fillId="5" borderId="53" xfId="32" applyFont="1" applyFill="1" applyBorder="1" applyAlignment="1">
      <alignment horizontal="center" vertical="center" wrapText="1"/>
    </xf>
    <xf numFmtId="6" fontId="10" fillId="5" borderId="7" xfId="32" applyNumberFormat="1" applyFont="1" applyFill="1" applyBorder="1" applyAlignment="1">
      <alignment horizontal="center" vertical="center" wrapText="1"/>
    </xf>
    <xf numFmtId="6" fontId="10" fillId="5" borderId="24" xfId="32" applyNumberFormat="1" applyFont="1" applyFill="1" applyBorder="1" applyAlignment="1">
      <alignment horizontal="center" vertical="center" wrapText="1"/>
    </xf>
    <xf numFmtId="6" fontId="10" fillId="5" borderId="53" xfId="32" applyNumberFormat="1" applyFont="1" applyFill="1" applyBorder="1" applyAlignment="1">
      <alignment horizontal="center" vertical="center" wrapText="1"/>
    </xf>
    <xf numFmtId="0" fontId="1" fillId="0" borderId="49" xfId="32" applyBorder="1"/>
    <xf numFmtId="3" fontId="7" fillId="0" borderId="1" xfId="0" quotePrefix="1" applyNumberFormat="1" applyFont="1" applyBorder="1" applyAlignment="1">
      <alignment horizontal="left" vertical="center" wrapText="1"/>
    </xf>
    <xf numFmtId="3" fontId="9" fillId="3" borderId="2" xfId="0" quotePrefix="1" applyNumberFormat="1" applyFont="1" applyFill="1" applyBorder="1" applyAlignment="1">
      <alignment horizontal="left" vertical="center" wrapText="1"/>
    </xf>
    <xf numFmtId="167" fontId="19" fillId="0" borderId="2" xfId="0" applyNumberFormat="1" applyFont="1" applyBorder="1" applyAlignment="1">
      <alignment horizontal="right" vertical="center" wrapText="1"/>
    </xf>
    <xf numFmtId="4" fontId="9" fillId="3" borderId="2" xfId="0" applyNumberFormat="1" applyFont="1" applyFill="1" applyBorder="1" applyAlignment="1">
      <alignment horizontal="right" vertical="center" wrapText="1"/>
    </xf>
    <xf numFmtId="4" fontId="19" fillId="0" borderId="2" xfId="0" applyNumberFormat="1" applyFont="1" applyBorder="1" applyAlignment="1">
      <alignment horizontal="right" vertical="center" wrapText="1"/>
    </xf>
    <xf numFmtId="3" fontId="20" fillId="0" borderId="1" xfId="0" quotePrefix="1" applyNumberFormat="1" applyFont="1" applyBorder="1" applyAlignment="1">
      <alignment horizontal="left" vertical="center" wrapText="1"/>
    </xf>
    <xf numFmtId="0" fontId="72" fillId="0" borderId="0" xfId="0" applyFont="1"/>
    <xf numFmtId="164" fontId="8" fillId="0" borderId="1" xfId="0" applyNumberFormat="1" applyFont="1" applyBorder="1" applyAlignment="1">
      <alignment vertical="center" wrapText="1"/>
    </xf>
    <xf numFmtId="3" fontId="28" fillId="0" borderId="1" xfId="0" applyNumberFormat="1" applyFont="1" applyBorder="1" applyAlignment="1">
      <alignment horizontal="left" vertical="center" wrapText="1"/>
    </xf>
    <xf numFmtId="164" fontId="28" fillId="0" borderId="1" xfId="0" applyNumberFormat="1" applyFont="1" applyBorder="1" applyAlignment="1">
      <alignment horizontal="right" vertical="center" wrapText="1"/>
    </xf>
    <xf numFmtId="1" fontId="5" fillId="2" borderId="0" xfId="0" applyNumberFormat="1" applyFont="1" applyFill="1" applyAlignment="1">
      <alignment horizontal="right" vertical="center" wrapText="1"/>
    </xf>
    <xf numFmtId="3" fontId="9" fillId="0" borderId="2" xfId="0" applyNumberFormat="1" applyFont="1" applyBorder="1" applyAlignment="1">
      <alignment horizontal="left" vertical="center" wrapText="1"/>
    </xf>
    <xf numFmtId="3" fontId="9" fillId="0" borderId="2" xfId="0" applyNumberFormat="1" applyFont="1" applyBorder="1" applyAlignment="1">
      <alignment horizontal="right" vertical="center" wrapText="1"/>
    </xf>
    <xf numFmtId="0" fontId="40" fillId="0" borderId="0" xfId="0" applyFont="1"/>
    <xf numFmtId="167" fontId="7" fillId="0" borderId="1" xfId="0" applyNumberFormat="1" applyFont="1" applyBorder="1" applyAlignment="1">
      <alignment horizontal="center" vertical="center" wrapText="1"/>
    </xf>
    <xf numFmtId="167" fontId="9" fillId="3" borderId="2" xfId="0" quotePrefix="1" applyNumberFormat="1" applyFont="1" applyFill="1" applyBorder="1" applyAlignment="1">
      <alignment horizontal="center" vertical="center" wrapText="1"/>
    </xf>
    <xf numFmtId="0" fontId="73" fillId="2" borderId="0" xfId="0" applyFont="1" applyFill="1" applyAlignment="1">
      <alignment horizontal="left" vertical="center" wrapText="1"/>
    </xf>
    <xf numFmtId="0" fontId="23" fillId="2" borderId="0" xfId="0" applyFont="1" applyFill="1" applyAlignment="1">
      <alignment horizontal="center" vertical="center" wrapText="1"/>
    </xf>
    <xf numFmtId="0" fontId="11" fillId="0" borderId="0" xfId="0" applyFont="1" applyAlignment="1">
      <alignment horizontal="left"/>
    </xf>
    <xf numFmtId="3" fontId="7" fillId="0" borderId="19" xfId="1" applyNumberFormat="1" applyFont="1" applyBorder="1" applyAlignment="1">
      <alignment horizontal="center" vertical="center" wrapText="1"/>
    </xf>
    <xf numFmtId="3" fontId="7" fillId="0" borderId="20" xfId="1" applyNumberFormat="1" applyFont="1" applyBorder="1" applyAlignment="1">
      <alignment horizontal="center" vertical="center" wrapText="1"/>
    </xf>
    <xf numFmtId="3" fontId="7" fillId="0" borderId="21"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3" fontId="7" fillId="0" borderId="24" xfId="1" applyNumberFormat="1" applyFont="1" applyBorder="1" applyAlignment="1">
      <alignment horizontal="center" vertical="center" wrapText="1"/>
    </xf>
    <xf numFmtId="3" fontId="7" fillId="0" borderId="25" xfId="1" applyNumberFormat="1" applyFont="1" applyBorder="1" applyAlignment="1">
      <alignment horizontal="center" vertical="center" wrapText="1"/>
    </xf>
    <xf numFmtId="3" fontId="7" fillId="0" borderId="27" xfId="1" applyNumberFormat="1" applyFont="1" applyBorder="1" applyAlignment="1">
      <alignment horizontal="center" vertical="center" wrapText="1"/>
    </xf>
    <xf numFmtId="3" fontId="7" fillId="0" borderId="28" xfId="1" applyNumberFormat="1" applyFont="1" applyBorder="1" applyAlignment="1">
      <alignment horizontal="center" vertical="center" wrapText="1"/>
    </xf>
    <xf numFmtId="3" fontId="7" fillId="0" borderId="29" xfId="1" applyNumberFormat="1" applyFont="1" applyBorder="1" applyAlignment="1">
      <alignment horizontal="center" vertical="center" wrapText="1"/>
    </xf>
    <xf numFmtId="4" fontId="7" fillId="3" borderId="19" xfId="1" applyNumberFormat="1" applyFont="1" applyFill="1" applyBorder="1" applyAlignment="1">
      <alignment horizontal="center" vertical="center" wrapText="1"/>
    </xf>
    <xf numFmtId="4" fontId="7" fillId="3" borderId="20" xfId="1" applyNumberFormat="1" applyFont="1" applyFill="1" applyBorder="1" applyAlignment="1">
      <alignment horizontal="center" vertical="center" wrapText="1"/>
    </xf>
    <xf numFmtId="4" fontId="33" fillId="3" borderId="19" xfId="1" applyNumberFormat="1" applyFont="1" applyFill="1" applyBorder="1" applyAlignment="1">
      <alignment horizontal="center" vertical="center" wrapText="1"/>
    </xf>
    <xf numFmtId="4" fontId="33" fillId="3" borderId="21" xfId="1" applyNumberFormat="1" applyFont="1" applyFill="1" applyBorder="1" applyAlignment="1">
      <alignment horizontal="center" vertical="center" wrapText="1"/>
    </xf>
    <xf numFmtId="4" fontId="7" fillId="3" borderId="27" xfId="1" applyNumberFormat="1" applyFont="1" applyFill="1" applyBorder="1" applyAlignment="1">
      <alignment horizontal="center" vertical="center" wrapText="1"/>
    </xf>
    <xf numFmtId="4" fontId="7" fillId="3" borderId="28" xfId="1" applyNumberFormat="1" applyFont="1" applyFill="1" applyBorder="1" applyAlignment="1">
      <alignment horizontal="center" vertical="center" wrapText="1"/>
    </xf>
    <xf numFmtId="4" fontId="33" fillId="3" borderId="27" xfId="1" applyNumberFormat="1" applyFont="1" applyFill="1" applyBorder="1" applyAlignment="1">
      <alignment horizontal="center" vertical="center" wrapText="1"/>
    </xf>
    <xf numFmtId="4" fontId="33" fillId="3" borderId="29" xfId="1" applyNumberFormat="1" applyFont="1" applyFill="1" applyBorder="1" applyAlignment="1">
      <alignment horizontal="center" vertical="center" wrapText="1"/>
    </xf>
    <xf numFmtId="9" fontId="7" fillId="0" borderId="19" xfId="1" applyFont="1" applyBorder="1" applyAlignment="1">
      <alignment horizontal="center" vertical="center" wrapText="1"/>
    </xf>
    <xf numFmtId="9" fontId="7" fillId="0" borderId="20" xfId="1" applyFont="1" applyBorder="1" applyAlignment="1">
      <alignment horizontal="center" vertical="center" wrapText="1"/>
    </xf>
    <xf numFmtId="9" fontId="33" fillId="0" borderId="19" xfId="1" applyFont="1" applyBorder="1" applyAlignment="1">
      <alignment horizontal="center" vertical="center" wrapText="1"/>
    </xf>
    <xf numFmtId="172" fontId="7" fillId="0" borderId="27" xfId="1" applyNumberFormat="1" applyFont="1" applyBorder="1" applyAlignment="1">
      <alignment horizontal="center" vertical="center" wrapText="1"/>
    </xf>
    <xf numFmtId="172" fontId="7" fillId="0" borderId="28" xfId="1" applyNumberFormat="1" applyFont="1" applyBorder="1" applyAlignment="1">
      <alignment horizontal="center" vertical="center" wrapText="1"/>
    </xf>
    <xf numFmtId="172" fontId="33" fillId="0" borderId="27" xfId="1" applyNumberFormat="1" applyFont="1" applyBorder="1" applyAlignment="1">
      <alignment horizontal="center" vertical="center" wrapText="1"/>
    </xf>
    <xf numFmtId="172" fontId="33" fillId="0" borderId="29" xfId="1" applyNumberFormat="1" applyFont="1" applyBorder="1" applyAlignment="1">
      <alignment horizontal="center" vertical="center" wrapText="1"/>
    </xf>
    <xf numFmtId="0" fontId="0" fillId="0" borderId="0" xfId="0" applyAlignment="1">
      <alignment horizontal="center" vertical="center" wrapText="1"/>
    </xf>
    <xf numFmtId="1" fontId="7" fillId="0" borderId="1" xfId="0" applyNumberFormat="1" applyFont="1" applyBorder="1" applyAlignment="1">
      <alignment horizontal="center" vertical="center" wrapText="1"/>
    </xf>
    <xf numFmtId="1" fontId="9" fillId="3" borderId="2" xfId="0" applyNumberFormat="1" applyFont="1" applyFill="1" applyBorder="1" applyAlignment="1">
      <alignment horizontal="center" vertical="center" wrapText="1"/>
    </xf>
    <xf numFmtId="1" fontId="20" fillId="0" borderId="1" xfId="0" applyNumberFormat="1" applyFont="1" applyBorder="1" applyAlignment="1">
      <alignment horizontal="center" vertical="center" wrapText="1"/>
    </xf>
    <xf numFmtId="0" fontId="24" fillId="2" borderId="0" xfId="0" applyFont="1" applyFill="1" applyAlignment="1">
      <alignment horizontal="left" vertical="center" wrapText="1"/>
    </xf>
    <xf numFmtId="0" fontId="7" fillId="0" borderId="0" xfId="0" applyFont="1"/>
    <xf numFmtId="9" fontId="9" fillId="3" borderId="2" xfId="1" applyFont="1" applyFill="1" applyBorder="1" applyAlignment="1">
      <alignment horizontal="left" vertical="center" wrapText="1"/>
    </xf>
    <xf numFmtId="9" fontId="75" fillId="3" borderId="2" xfId="4" applyNumberFormat="1" applyFont="1" applyFill="1" applyBorder="1" applyAlignment="1">
      <alignment horizontal="left" vertical="center" wrapText="1"/>
    </xf>
    <xf numFmtId="9" fontId="9" fillId="0" borderId="1" xfId="1" applyFont="1" applyBorder="1" applyAlignment="1">
      <alignment horizontal="left" vertical="center" wrapText="1"/>
    </xf>
    <xf numFmtId="9" fontId="75" fillId="0" borderId="1" xfId="4" applyNumberFormat="1" applyFont="1" applyBorder="1" applyAlignment="1">
      <alignment horizontal="left" vertical="center" wrapText="1"/>
    </xf>
    <xf numFmtId="0" fontId="9" fillId="3" borderId="3" xfId="0" applyFont="1" applyFill="1" applyBorder="1" applyAlignment="1">
      <alignment vertical="center" wrapText="1"/>
    </xf>
    <xf numFmtId="9" fontId="9" fillId="3" borderId="3" xfId="1" applyFont="1" applyFill="1" applyBorder="1" applyAlignment="1">
      <alignment horizontal="left" vertical="center" wrapText="1"/>
    </xf>
    <xf numFmtId="9" fontId="75" fillId="3" borderId="3" xfId="4" applyNumberFormat="1" applyFont="1" applyFill="1" applyBorder="1" applyAlignment="1">
      <alignment horizontal="left" vertical="center" wrapText="1"/>
    </xf>
    <xf numFmtId="9" fontId="9" fillId="3" borderId="1" xfId="1" applyFont="1" applyFill="1" applyBorder="1" applyAlignment="1">
      <alignment horizontal="left" vertical="center" wrapText="1"/>
    </xf>
    <xf numFmtId="9" fontId="75" fillId="3" borderId="1" xfId="4" applyNumberFormat="1" applyFont="1" applyFill="1" applyBorder="1" applyAlignment="1">
      <alignment horizontal="left" vertical="center" wrapText="1"/>
    </xf>
    <xf numFmtId="167" fontId="9" fillId="0" borderId="1" xfId="1" applyNumberFormat="1" applyFont="1" applyBorder="1" applyAlignment="1">
      <alignment vertical="center" wrapText="1"/>
    </xf>
    <xf numFmtId="167" fontId="19" fillId="3" borderId="2" xfId="1" applyNumberFormat="1" applyFont="1" applyFill="1" applyBorder="1" applyAlignment="1">
      <alignment vertical="center" wrapText="1"/>
    </xf>
    <xf numFmtId="1" fontId="7" fillId="0" borderId="7"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9" fontId="9" fillId="3" borderId="19" xfId="1" applyFont="1" applyFill="1" applyBorder="1" applyAlignment="1">
      <alignment vertical="center" wrapText="1"/>
    </xf>
    <xf numFmtId="3" fontId="9" fillId="3" borderId="19" xfId="1" applyNumberFormat="1" applyFont="1" applyFill="1" applyBorder="1" applyAlignment="1">
      <alignment horizontal="center" vertical="center" wrapText="1"/>
    </xf>
    <xf numFmtId="3" fontId="9" fillId="3" borderId="20" xfId="1" applyNumberFormat="1" applyFont="1" applyFill="1" applyBorder="1" applyAlignment="1">
      <alignment horizontal="center" vertical="center" wrapText="1"/>
    </xf>
    <xf numFmtId="3" fontId="9" fillId="3" borderId="7" xfId="1" applyNumberFormat="1" applyFont="1" applyFill="1" applyBorder="1" applyAlignment="1">
      <alignment horizontal="center" vertical="center" wrapText="1"/>
    </xf>
    <xf numFmtId="3" fontId="9" fillId="3" borderId="24" xfId="1" applyNumberFormat="1" applyFont="1" applyFill="1" applyBorder="1" applyAlignment="1">
      <alignment horizontal="center" vertical="center" wrapText="1"/>
    </xf>
    <xf numFmtId="3" fontId="7" fillId="0" borderId="20" xfId="13" applyNumberFormat="1" applyFont="1" applyBorder="1" applyAlignment="1">
      <alignment horizontal="center" vertical="center" wrapText="1"/>
    </xf>
    <xf numFmtId="9" fontId="7" fillId="0" borderId="24" xfId="1" applyFont="1" applyBorder="1" applyAlignment="1">
      <alignment horizontal="center" vertical="center" wrapText="1"/>
    </xf>
    <xf numFmtId="0" fontId="7" fillId="0" borderId="6" xfId="13" applyFont="1" applyBorder="1" applyAlignment="1">
      <alignment vertical="center" wrapText="1"/>
    </xf>
    <xf numFmtId="3" fontId="7" fillId="0" borderId="6" xfId="13" applyNumberFormat="1" applyFont="1" applyBorder="1" applyAlignment="1">
      <alignment horizontal="center" vertical="center"/>
    </xf>
    <xf numFmtId="3" fontId="7" fillId="0" borderId="6" xfId="13" applyNumberFormat="1" applyFont="1" applyBorder="1" applyAlignment="1">
      <alignment horizontal="center" vertical="center" wrapText="1"/>
    </xf>
    <xf numFmtId="3" fontId="7" fillId="0" borderId="56" xfId="13" applyNumberFormat="1" applyFont="1" applyBorder="1" applyAlignment="1">
      <alignment horizontal="center" vertical="center" wrapText="1"/>
    </xf>
    <xf numFmtId="0" fontId="7" fillId="3" borderId="19" xfId="13" applyFont="1" applyFill="1" applyBorder="1" applyAlignment="1">
      <alignment horizontal="center" vertical="center" wrapText="1"/>
    </xf>
    <xf numFmtId="0" fontId="7" fillId="3" borderId="20" xfId="13" applyFont="1" applyFill="1" applyBorder="1" applyAlignment="1">
      <alignment horizontal="center" vertical="center" wrapText="1"/>
    </xf>
    <xf numFmtId="1" fontId="7" fillId="3" borderId="7" xfId="13" applyNumberFormat="1" applyFont="1" applyFill="1" applyBorder="1" applyAlignment="1">
      <alignment horizontal="center" vertical="center" wrapText="1"/>
    </xf>
    <xf numFmtId="1" fontId="7" fillId="3" borderId="24" xfId="13" applyNumberFormat="1" applyFont="1" applyFill="1" applyBorder="1" applyAlignment="1">
      <alignment horizontal="center" vertical="center" wrapText="1"/>
    </xf>
    <xf numFmtId="0" fontId="28" fillId="0" borderId="36" xfId="13" applyFont="1" applyBorder="1" applyAlignment="1">
      <alignment vertical="center" textRotation="90" wrapText="1"/>
    </xf>
    <xf numFmtId="0" fontId="7" fillId="0" borderId="32" xfId="13" applyFont="1" applyBorder="1" applyAlignment="1">
      <alignment vertical="center" wrapText="1"/>
    </xf>
    <xf numFmtId="9" fontId="7" fillId="0" borderId="32" xfId="13" applyNumberFormat="1" applyFont="1" applyBorder="1" applyAlignment="1">
      <alignment horizontal="center" vertical="center" wrapText="1"/>
    </xf>
    <xf numFmtId="9" fontId="7" fillId="0" borderId="33" xfId="13" applyNumberFormat="1" applyFont="1" applyBorder="1" applyAlignment="1">
      <alignment horizontal="center" vertical="center" wrapText="1"/>
    </xf>
    <xf numFmtId="0" fontId="0" fillId="0" borderId="57" xfId="0" applyBorder="1"/>
    <xf numFmtId="0" fontId="0" fillId="0" borderId="57" xfId="0" applyBorder="1" applyAlignment="1">
      <alignment vertical="center"/>
    </xf>
    <xf numFmtId="3" fontId="7" fillId="0" borderId="51" xfId="1" applyNumberFormat="1" applyFont="1" applyBorder="1" applyAlignment="1">
      <alignment horizontal="center" vertical="center" wrapText="1"/>
    </xf>
    <xf numFmtId="3" fontId="7" fillId="0" borderId="53" xfId="1" applyNumberFormat="1" applyFont="1" applyBorder="1" applyAlignment="1">
      <alignment horizontal="center" vertical="center" wrapText="1"/>
    </xf>
    <xf numFmtId="3" fontId="7" fillId="0" borderId="52" xfId="1" applyNumberFormat="1" applyFont="1" applyBorder="1" applyAlignment="1">
      <alignment horizontal="center" vertical="center" wrapText="1"/>
    </xf>
    <xf numFmtId="3" fontId="9" fillId="3" borderId="51" xfId="1" applyNumberFormat="1" applyFont="1" applyFill="1" applyBorder="1" applyAlignment="1">
      <alignment horizontal="center" vertical="center" wrapText="1"/>
    </xf>
    <xf numFmtId="3" fontId="9" fillId="3" borderId="53" xfId="1" applyNumberFormat="1" applyFont="1" applyFill="1" applyBorder="1" applyAlignment="1">
      <alignment horizontal="center" vertical="center" wrapText="1"/>
    </xf>
    <xf numFmtId="3" fontId="7" fillId="0" borderId="51" xfId="13" applyNumberFormat="1" applyFont="1" applyBorder="1" applyAlignment="1">
      <alignment horizontal="center" vertical="center" wrapText="1"/>
    </xf>
    <xf numFmtId="9" fontId="7" fillId="0" borderId="53" xfId="1" applyFont="1" applyBorder="1" applyAlignment="1">
      <alignment horizontal="center" vertical="center" wrapText="1"/>
    </xf>
    <xf numFmtId="3" fontId="7" fillId="0" borderId="59" xfId="13" applyNumberFormat="1" applyFont="1" applyBorder="1" applyAlignment="1">
      <alignment horizontal="center" vertical="center" wrapText="1"/>
    </xf>
    <xf numFmtId="0" fontId="7" fillId="3" borderId="51" xfId="13" applyFont="1" applyFill="1" applyBorder="1" applyAlignment="1">
      <alignment horizontal="center" vertical="center" wrapText="1"/>
    </xf>
    <xf numFmtId="1" fontId="7" fillId="3" borderId="53" xfId="13" applyNumberFormat="1" applyFont="1" applyFill="1" applyBorder="1" applyAlignment="1">
      <alignment horizontal="center" vertical="center" wrapText="1"/>
    </xf>
    <xf numFmtId="9" fontId="7" fillId="0" borderId="58" xfId="13" applyNumberFormat="1" applyFont="1" applyBorder="1" applyAlignment="1">
      <alignment horizontal="center" vertical="center" wrapText="1"/>
    </xf>
    <xf numFmtId="9" fontId="7" fillId="0" borderId="53" xfId="1" applyFont="1" applyFill="1" applyBorder="1" applyAlignment="1">
      <alignment horizontal="center" vertical="center" wrapText="1"/>
    </xf>
    <xf numFmtId="9" fontId="7" fillId="4" borderId="53" xfId="1" applyFont="1" applyFill="1" applyBorder="1" applyAlignment="1">
      <alignment horizontal="center" vertical="center" wrapText="1"/>
    </xf>
    <xf numFmtId="9" fontId="9" fillId="3" borderId="19" xfId="1" applyFont="1" applyFill="1" applyBorder="1" applyAlignment="1">
      <alignment horizontal="center" vertical="center" wrapText="1"/>
    </xf>
    <xf numFmtId="0" fontId="47" fillId="0" borderId="0" xfId="0" applyFont="1"/>
    <xf numFmtId="3" fontId="0" fillId="0" borderId="0" xfId="0" applyNumberFormat="1" applyAlignment="1">
      <alignment horizontal="right"/>
    </xf>
    <xf numFmtId="0" fontId="78" fillId="0" borderId="0" xfId="0" applyFont="1"/>
    <xf numFmtId="0" fontId="8" fillId="0" borderId="1" xfId="0"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12" fillId="3" borderId="2" xfId="0" quotePrefix="1" applyFont="1" applyFill="1" applyBorder="1" applyAlignment="1">
      <alignment horizontal="right" vertical="center" wrapText="1"/>
    </xf>
    <xf numFmtId="16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7" fillId="0" borderId="1" xfId="0" quotePrefix="1" applyFont="1" applyBorder="1" applyAlignment="1">
      <alignment horizontal="right" vertical="center" wrapText="1"/>
    </xf>
    <xf numFmtId="16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8" fillId="0" borderId="0" xfId="4" applyFill="1"/>
    <xf numFmtId="165" fontId="0" fillId="0" borderId="0" xfId="0" applyNumberFormat="1"/>
    <xf numFmtId="1" fontId="19" fillId="3" borderId="2" xfId="0" applyNumberFormat="1" applyFont="1" applyFill="1" applyBorder="1" applyAlignment="1">
      <alignment horizontal="right" vertical="center" wrapText="1"/>
    </xf>
    <xf numFmtId="0" fontId="1" fillId="0" borderId="0" xfId="37"/>
    <xf numFmtId="9" fontId="7" fillId="0" borderId="24" xfId="1" applyFont="1" applyFill="1" applyBorder="1" applyAlignment="1">
      <alignment horizontal="center" vertical="center" wrapText="1"/>
    </xf>
    <xf numFmtId="0" fontId="33" fillId="0" borderId="7" xfId="0" applyFont="1" applyBorder="1" applyAlignment="1">
      <alignment vertical="center" wrapText="1"/>
    </xf>
    <xf numFmtId="9" fontId="7" fillId="0" borderId="53" xfId="1" quotePrefix="1" applyFont="1" applyBorder="1" applyAlignment="1">
      <alignment horizontal="center" vertical="center" wrapText="1"/>
    </xf>
    <xf numFmtId="9" fontId="7" fillId="4" borderId="24" xfId="1" applyFont="1" applyFill="1" applyBorder="1" applyAlignment="1">
      <alignment horizontal="center" vertical="center" wrapText="1"/>
    </xf>
    <xf numFmtId="165" fontId="7" fillId="4" borderId="53" xfId="1" applyNumberFormat="1" applyFont="1" applyFill="1" applyBorder="1" applyAlignment="1">
      <alignment horizontal="center" vertical="center" wrapText="1"/>
    </xf>
    <xf numFmtId="3" fontId="7" fillId="0" borderId="7" xfId="37" applyNumberFormat="1" applyFont="1" applyBorder="1" applyAlignment="1">
      <alignment horizontal="center" vertical="center" wrapText="1"/>
    </xf>
    <xf numFmtId="3" fontId="7" fillId="0" borderId="24" xfId="37" applyNumberFormat="1" applyFont="1" applyBorder="1" applyAlignment="1">
      <alignment horizontal="center" vertical="center" wrapText="1"/>
    </xf>
    <xf numFmtId="3" fontId="7" fillId="0" borderId="53" xfId="37" applyNumberFormat="1" applyFont="1" applyBorder="1" applyAlignment="1">
      <alignment horizontal="center" vertical="center" wrapText="1"/>
    </xf>
    <xf numFmtId="3" fontId="1" fillId="0" borderId="0" xfId="37" applyNumberFormat="1"/>
    <xf numFmtId="3" fontId="7" fillId="0" borderId="27" xfId="37" applyNumberFormat="1" applyFont="1" applyBorder="1" applyAlignment="1">
      <alignment horizontal="center" vertical="center" wrapText="1"/>
    </xf>
    <xf numFmtId="3" fontId="7" fillId="0" borderId="28" xfId="37" applyNumberFormat="1" applyFont="1" applyBorder="1" applyAlignment="1">
      <alignment horizontal="center" vertical="center" wrapText="1"/>
    </xf>
    <xf numFmtId="3" fontId="7" fillId="0" borderId="52" xfId="37" applyNumberFormat="1" applyFont="1" applyBorder="1" applyAlignment="1">
      <alignment horizontal="center" vertical="center" wrapText="1"/>
    </xf>
    <xf numFmtId="9" fontId="33" fillId="3" borderId="19" xfId="37" applyNumberFormat="1" applyFont="1" applyFill="1" applyBorder="1" applyAlignment="1">
      <alignment horizontal="center" vertical="center" wrapText="1"/>
    </xf>
    <xf numFmtId="9" fontId="33" fillId="3" borderId="20" xfId="37" applyNumberFormat="1" applyFont="1" applyFill="1" applyBorder="1" applyAlignment="1">
      <alignment horizontal="center" vertical="center" wrapText="1"/>
    </xf>
    <xf numFmtId="9" fontId="33" fillId="3" borderId="51" xfId="37" applyNumberFormat="1" applyFont="1" applyFill="1" applyBorder="1" applyAlignment="1">
      <alignment horizontal="center" vertical="center" wrapText="1"/>
    </xf>
    <xf numFmtId="9" fontId="33" fillId="3" borderId="7" xfId="37" applyNumberFormat="1" applyFont="1" applyFill="1" applyBorder="1" applyAlignment="1">
      <alignment horizontal="center" vertical="center" wrapText="1"/>
    </xf>
    <xf numFmtId="9" fontId="33" fillId="3" borderId="24" xfId="37" applyNumberFormat="1" applyFont="1" applyFill="1" applyBorder="1" applyAlignment="1">
      <alignment horizontal="center" vertical="center" wrapText="1"/>
    </xf>
    <xf numFmtId="9" fontId="33" fillId="3" borderId="53" xfId="37" applyNumberFormat="1" applyFont="1" applyFill="1" applyBorder="1" applyAlignment="1">
      <alignment horizontal="center" vertical="center" wrapText="1"/>
    </xf>
    <xf numFmtId="0" fontId="7" fillId="3" borderId="7" xfId="37" applyFont="1" applyFill="1" applyBorder="1" applyAlignment="1">
      <alignment horizontal="left" vertical="center" wrapText="1"/>
    </xf>
    <xf numFmtId="0" fontId="7" fillId="3" borderId="7" xfId="37" applyFont="1" applyFill="1" applyBorder="1" applyAlignment="1">
      <alignment vertical="center" wrapText="1"/>
    </xf>
    <xf numFmtId="165" fontId="7" fillId="3" borderId="7" xfId="37" applyNumberFormat="1" applyFont="1" applyFill="1" applyBorder="1" applyAlignment="1">
      <alignment horizontal="center" vertical="center" wrapText="1"/>
    </xf>
    <xf numFmtId="165" fontId="33" fillId="3" borderId="7" xfId="37" applyNumberFormat="1" applyFont="1" applyFill="1" applyBorder="1" applyAlignment="1">
      <alignment horizontal="center" vertical="center" wrapText="1"/>
    </xf>
    <xf numFmtId="165" fontId="33" fillId="3" borderId="24" xfId="37" applyNumberFormat="1" applyFont="1" applyFill="1" applyBorder="1" applyAlignment="1">
      <alignment horizontal="center" vertical="center" wrapText="1"/>
    </xf>
    <xf numFmtId="165" fontId="33" fillId="3" borderId="53" xfId="37" applyNumberFormat="1" applyFont="1" applyFill="1" applyBorder="1" applyAlignment="1">
      <alignment horizontal="center" vertical="center" wrapText="1"/>
    </xf>
    <xf numFmtId="165" fontId="7" fillId="3" borderId="24" xfId="37" applyNumberFormat="1" applyFont="1" applyFill="1" applyBorder="1" applyAlignment="1">
      <alignment horizontal="center" vertical="center" wrapText="1"/>
    </xf>
    <xf numFmtId="165" fontId="7" fillId="3" borderId="53" xfId="37" applyNumberFormat="1" applyFont="1" applyFill="1" applyBorder="1" applyAlignment="1">
      <alignment horizontal="center" vertical="center" wrapText="1"/>
    </xf>
    <xf numFmtId="9" fontId="7" fillId="3" borderId="7" xfId="37" applyNumberFormat="1" applyFont="1" applyFill="1" applyBorder="1" applyAlignment="1">
      <alignment horizontal="center" vertical="center" wrapText="1"/>
    </xf>
    <xf numFmtId="0" fontId="32" fillId="0" borderId="0" xfId="37" applyFont="1" applyAlignment="1">
      <alignment horizontal="center" vertical="center" wrapText="1"/>
    </xf>
    <xf numFmtId="0" fontId="33" fillId="3" borderId="27" xfId="37" applyFont="1" applyFill="1" applyBorder="1" applyAlignment="1">
      <alignment vertical="center" wrapText="1"/>
    </xf>
    <xf numFmtId="9" fontId="36" fillId="3" borderId="27" xfId="37" applyNumberFormat="1" applyFont="1" applyFill="1" applyBorder="1" applyAlignment="1">
      <alignment horizontal="center" vertical="center" wrapText="1"/>
    </xf>
    <xf numFmtId="165" fontId="33" fillId="3" borderId="27" xfId="37" applyNumberFormat="1" applyFont="1" applyFill="1" applyBorder="1" applyAlignment="1">
      <alignment horizontal="center" vertical="center" wrapText="1"/>
    </xf>
    <xf numFmtId="165" fontId="33" fillId="3" borderId="28" xfId="37" applyNumberFormat="1" applyFont="1" applyFill="1" applyBorder="1" applyAlignment="1">
      <alignment horizontal="center" vertical="center" wrapText="1"/>
    </xf>
    <xf numFmtId="165" fontId="33" fillId="3" borderId="52" xfId="37" applyNumberFormat="1" applyFont="1" applyFill="1" applyBorder="1" applyAlignment="1">
      <alignment horizontal="center" vertical="center" wrapText="1"/>
    </xf>
    <xf numFmtId="165" fontId="52" fillId="0" borderId="0" xfId="37" applyNumberFormat="1" applyFont="1" applyAlignment="1">
      <alignment horizontal="center" vertical="center" wrapText="1"/>
    </xf>
    <xf numFmtId="0" fontId="7" fillId="0" borderId="19" xfId="37" applyFont="1" applyBorder="1" applyAlignment="1">
      <alignment horizontal="left" vertical="center" wrapText="1"/>
    </xf>
    <xf numFmtId="0" fontId="7" fillId="0" borderId="19" xfId="37" applyFont="1" applyBorder="1" applyAlignment="1">
      <alignment vertical="center" wrapText="1"/>
    </xf>
    <xf numFmtId="9" fontId="7" fillId="0" borderId="19" xfId="37" applyNumberFormat="1" applyFont="1" applyBorder="1" applyAlignment="1">
      <alignment horizontal="center" vertical="center" wrapText="1"/>
    </xf>
    <xf numFmtId="9" fontId="7" fillId="0" borderId="20" xfId="37" applyNumberFormat="1" applyFont="1" applyBorder="1" applyAlignment="1">
      <alignment horizontal="center" vertical="center" wrapText="1"/>
    </xf>
    <xf numFmtId="9" fontId="7" fillId="0" borderId="51" xfId="37" applyNumberFormat="1" applyFont="1" applyBorder="1" applyAlignment="1">
      <alignment horizontal="center" vertical="center" wrapText="1"/>
    </xf>
    <xf numFmtId="0" fontId="7" fillId="0" borderId="7" xfId="37" applyFont="1" applyBorder="1" applyAlignment="1">
      <alignment vertical="center" wrapText="1"/>
    </xf>
    <xf numFmtId="9" fontId="7" fillId="0" borderId="7" xfId="37" applyNumberFormat="1" applyFont="1" applyBorder="1" applyAlignment="1">
      <alignment horizontal="center" vertical="center" wrapText="1"/>
    </xf>
    <xf numFmtId="9" fontId="7" fillId="0" borderId="24" xfId="37" applyNumberFormat="1" applyFont="1" applyBorder="1" applyAlignment="1">
      <alignment horizontal="center" vertical="center" wrapText="1"/>
    </xf>
    <xf numFmtId="9" fontId="7" fillId="0" borderId="53" xfId="37" applyNumberFormat="1" applyFont="1" applyBorder="1" applyAlignment="1">
      <alignment horizontal="center" vertical="center" wrapText="1"/>
    </xf>
    <xf numFmtId="0" fontId="7" fillId="0" borderId="7" xfId="37" applyFont="1" applyBorder="1"/>
    <xf numFmtId="165" fontId="33" fillId="0" borderId="7" xfId="37" applyNumberFormat="1" applyFont="1" applyBorder="1" applyAlignment="1">
      <alignment horizontal="center" vertical="center" wrapText="1"/>
    </xf>
    <xf numFmtId="165" fontId="33" fillId="0" borderId="24" xfId="37" applyNumberFormat="1" applyFont="1" applyBorder="1" applyAlignment="1">
      <alignment horizontal="center" vertical="center" wrapText="1"/>
    </xf>
    <xf numFmtId="165" fontId="33" fillId="0" borderId="53" xfId="37" applyNumberFormat="1" applyFont="1" applyBorder="1" applyAlignment="1">
      <alignment horizontal="center" vertical="center" wrapText="1"/>
    </xf>
    <xf numFmtId="164" fontId="33" fillId="0" borderId="7" xfId="37" applyNumberFormat="1" applyFont="1" applyBorder="1" applyAlignment="1">
      <alignment horizontal="center" vertical="center" wrapText="1"/>
    </xf>
    <xf numFmtId="1" fontId="33" fillId="0" borderId="7" xfId="37" applyNumberFormat="1" applyFont="1" applyBorder="1" applyAlignment="1">
      <alignment horizontal="center" vertical="center" wrapText="1"/>
    </xf>
    <xf numFmtId="164" fontId="33" fillId="0" borderId="24" xfId="37" applyNumberFormat="1" applyFont="1" applyBorder="1" applyAlignment="1">
      <alignment horizontal="center" vertical="center" wrapText="1"/>
    </xf>
    <xf numFmtId="164" fontId="33" fillId="0" borderId="53" xfId="37" applyNumberFormat="1" applyFont="1" applyBorder="1" applyAlignment="1">
      <alignment horizontal="center" vertical="center" wrapText="1"/>
    </xf>
    <xf numFmtId="0" fontId="7" fillId="0" borderId="6" xfId="37" applyFont="1" applyBorder="1" applyAlignment="1">
      <alignment vertical="center" wrapText="1"/>
    </xf>
    <xf numFmtId="165" fontId="33" fillId="0" borderId="6" xfId="37" applyNumberFormat="1" applyFont="1" applyBorder="1" applyAlignment="1">
      <alignment horizontal="center" vertical="center" wrapText="1"/>
    </xf>
    <xf numFmtId="165" fontId="33" fillId="0" borderId="56" xfId="37" applyNumberFormat="1" applyFont="1" applyBorder="1" applyAlignment="1">
      <alignment horizontal="center" vertical="center" wrapText="1"/>
    </xf>
    <xf numFmtId="165" fontId="33" fillId="0" borderId="59" xfId="37" applyNumberFormat="1" applyFont="1" applyBorder="1" applyAlignment="1">
      <alignment horizontal="center" vertical="center" wrapText="1"/>
    </xf>
    <xf numFmtId="164" fontId="33" fillId="3" borderId="19" xfId="37" applyNumberFormat="1" applyFont="1" applyFill="1" applyBorder="1" applyAlignment="1">
      <alignment horizontal="center" vertical="center" wrapText="1"/>
    </xf>
    <xf numFmtId="1" fontId="33" fillId="3" borderId="19" xfId="37" applyNumberFormat="1" applyFont="1" applyFill="1" applyBorder="1" applyAlignment="1">
      <alignment horizontal="center" vertical="center" wrapText="1"/>
    </xf>
    <xf numFmtId="164" fontId="33" fillId="3" borderId="20" xfId="37" applyNumberFormat="1" applyFont="1" applyFill="1" applyBorder="1" applyAlignment="1">
      <alignment horizontal="center" vertical="center" wrapText="1"/>
    </xf>
    <xf numFmtId="164" fontId="33" fillId="3" borderId="51" xfId="37" applyNumberFormat="1" applyFont="1" applyFill="1" applyBorder="1" applyAlignment="1">
      <alignment horizontal="center" vertical="center" wrapText="1"/>
    </xf>
    <xf numFmtId="164" fontId="33" fillId="3" borderId="7" xfId="37" applyNumberFormat="1" applyFont="1" applyFill="1" applyBorder="1" applyAlignment="1">
      <alignment horizontal="center" vertical="center" wrapText="1"/>
    </xf>
    <xf numFmtId="1" fontId="33" fillId="3" borderId="7" xfId="37" applyNumberFormat="1" applyFont="1" applyFill="1" applyBorder="1" applyAlignment="1">
      <alignment horizontal="center" vertical="center" wrapText="1"/>
    </xf>
    <xf numFmtId="164" fontId="7" fillId="3" borderId="7" xfId="37" applyNumberFormat="1" applyFont="1" applyFill="1" applyBorder="1" applyAlignment="1">
      <alignment horizontal="center" vertical="center" wrapText="1"/>
    </xf>
    <xf numFmtId="164" fontId="33" fillId="3" borderId="24" xfId="37" applyNumberFormat="1" applyFont="1" applyFill="1" applyBorder="1" applyAlignment="1">
      <alignment horizontal="center" vertical="center" wrapText="1"/>
    </xf>
    <xf numFmtId="164" fontId="33" fillId="3" borderId="53" xfId="37" applyNumberFormat="1" applyFont="1" applyFill="1" applyBorder="1" applyAlignment="1">
      <alignment horizontal="center" vertical="center" wrapText="1"/>
    </xf>
    <xf numFmtId="165" fontId="7" fillId="3" borderId="27" xfId="37" applyNumberFormat="1" applyFont="1" applyFill="1" applyBorder="1" applyAlignment="1">
      <alignment horizontal="center" vertical="center" wrapText="1"/>
    </xf>
    <xf numFmtId="0" fontId="7" fillId="0" borderId="19" xfId="37" applyFont="1" applyBorder="1" applyAlignment="1">
      <alignment horizontal="center" vertical="center" wrapText="1"/>
    </xf>
    <xf numFmtId="2" fontId="7" fillId="0" borderId="19" xfId="37" applyNumberFormat="1" applyFont="1" applyBorder="1" applyAlignment="1">
      <alignment horizontal="center" vertical="center" wrapText="1"/>
    </xf>
    <xf numFmtId="2" fontId="7" fillId="0" borderId="20" xfId="37" applyNumberFormat="1" applyFont="1" applyBorder="1" applyAlignment="1">
      <alignment horizontal="center" vertical="center" wrapText="1"/>
    </xf>
    <xf numFmtId="2" fontId="7" fillId="0" borderId="51" xfId="37" applyNumberFormat="1" applyFont="1" applyBorder="1" applyAlignment="1">
      <alignment horizontal="center" vertical="center" wrapText="1"/>
    </xf>
    <xf numFmtId="2" fontId="7" fillId="0" borderId="7" xfId="37" applyNumberFormat="1" applyFont="1" applyBorder="1" applyAlignment="1">
      <alignment horizontal="center" vertical="center" wrapText="1"/>
    </xf>
    <xf numFmtId="2" fontId="7" fillId="0" borderId="24" xfId="37" applyNumberFormat="1" applyFont="1" applyBorder="1" applyAlignment="1">
      <alignment horizontal="center" vertical="center" wrapText="1"/>
    </xf>
    <xf numFmtId="2" fontId="7" fillId="0" borderId="53" xfId="37" applyNumberFormat="1" applyFont="1" applyBorder="1" applyAlignment="1">
      <alignment horizontal="center" vertical="center" wrapText="1"/>
    </xf>
    <xf numFmtId="0" fontId="7" fillId="0" borderId="27" xfId="37" applyFont="1" applyBorder="1" applyAlignment="1">
      <alignment vertical="center" wrapText="1"/>
    </xf>
    <xf numFmtId="2" fontId="7" fillId="0" borderId="27" xfId="37" applyNumberFormat="1" applyFont="1" applyBorder="1" applyAlignment="1">
      <alignment horizontal="center" vertical="center" wrapText="1"/>
    </xf>
    <xf numFmtId="2" fontId="7" fillId="0" borderId="28" xfId="37" applyNumberFormat="1" applyFont="1" applyBorder="1" applyAlignment="1">
      <alignment horizontal="center" vertical="center" wrapText="1"/>
    </xf>
    <xf numFmtId="2" fontId="7" fillId="0" borderId="52" xfId="37" applyNumberFormat="1" applyFont="1" applyBorder="1" applyAlignment="1">
      <alignment horizontal="center" vertical="center" wrapText="1"/>
    </xf>
    <xf numFmtId="0" fontId="7" fillId="3" borderId="19" xfId="37" applyFont="1" applyFill="1" applyBorder="1" applyAlignment="1">
      <alignment horizontal="left" vertical="center" wrapText="1"/>
    </xf>
    <xf numFmtId="0" fontId="7" fillId="3" borderId="19" xfId="37" applyFont="1" applyFill="1" applyBorder="1" applyAlignment="1">
      <alignment horizontal="center" vertical="center" wrapText="1"/>
    </xf>
    <xf numFmtId="3" fontId="7" fillId="3" borderId="19" xfId="37" applyNumberFormat="1" applyFont="1" applyFill="1" applyBorder="1" applyAlignment="1">
      <alignment horizontal="center" vertical="center" wrapText="1"/>
    </xf>
    <xf numFmtId="3" fontId="7" fillId="3" borderId="20" xfId="37" applyNumberFormat="1" applyFont="1" applyFill="1" applyBorder="1" applyAlignment="1">
      <alignment horizontal="center" vertical="center" wrapText="1"/>
    </xf>
    <xf numFmtId="3" fontId="7" fillId="3" borderId="51" xfId="37" applyNumberFormat="1" applyFont="1" applyFill="1" applyBorder="1" applyAlignment="1">
      <alignment horizontal="center" vertical="center" wrapText="1"/>
    </xf>
    <xf numFmtId="9" fontId="7" fillId="3" borderId="24" xfId="37" applyNumberFormat="1" applyFont="1" applyFill="1" applyBorder="1" applyAlignment="1">
      <alignment horizontal="center" vertical="center" wrapText="1"/>
    </xf>
    <xf numFmtId="9" fontId="7" fillId="3" borderId="53" xfId="38" applyNumberFormat="1" applyFont="1" applyFill="1" applyBorder="1" applyAlignment="1">
      <alignment horizontal="center" vertical="center" wrapText="1"/>
    </xf>
    <xf numFmtId="1" fontId="7" fillId="3" borderId="7" xfId="37" applyNumberFormat="1" applyFont="1" applyFill="1" applyBorder="1" applyAlignment="1">
      <alignment horizontal="center" vertical="center" wrapText="1"/>
    </xf>
    <xf numFmtId="1" fontId="7" fillId="3" borderId="24" xfId="37" applyNumberFormat="1" applyFont="1" applyFill="1" applyBorder="1" applyAlignment="1">
      <alignment horizontal="center" vertical="center" wrapText="1"/>
    </xf>
    <xf numFmtId="1" fontId="7" fillId="3" borderId="53" xfId="38" applyNumberFormat="1" applyFont="1" applyFill="1" applyBorder="1" applyAlignment="1">
      <alignment horizontal="center" vertical="center" wrapText="1"/>
    </xf>
    <xf numFmtId="166" fontId="7" fillId="3" borderId="7" xfId="37" applyNumberFormat="1" applyFont="1" applyFill="1" applyBorder="1" applyAlignment="1">
      <alignment horizontal="center" vertical="center" wrapText="1"/>
    </xf>
    <xf numFmtId="2" fontId="7" fillId="3" borderId="7" xfId="37" applyNumberFormat="1" applyFont="1" applyFill="1" applyBorder="1" applyAlignment="1">
      <alignment horizontal="center" vertical="center" wrapText="1"/>
    </xf>
    <xf numFmtId="166" fontId="7" fillId="3" borderId="24" xfId="37" applyNumberFormat="1" applyFont="1" applyFill="1" applyBorder="1" applyAlignment="1">
      <alignment horizontal="center" vertical="center" wrapText="1"/>
    </xf>
    <xf numFmtId="166" fontId="7" fillId="3" borderId="53" xfId="37" applyNumberFormat="1" applyFont="1" applyFill="1" applyBorder="1" applyAlignment="1">
      <alignment horizontal="center" vertical="center" wrapText="1"/>
    </xf>
    <xf numFmtId="0" fontId="7" fillId="3" borderId="27" xfId="37" applyFont="1" applyFill="1" applyBorder="1" applyAlignment="1">
      <alignment vertical="center" wrapText="1"/>
    </xf>
    <xf numFmtId="0" fontId="7" fillId="3" borderId="27" xfId="37" applyFont="1" applyFill="1" applyBorder="1" applyAlignment="1">
      <alignment horizontal="center" vertical="center" wrapText="1"/>
    </xf>
    <xf numFmtId="166" fontId="7" fillId="3" borderId="27" xfId="37" applyNumberFormat="1" applyFont="1" applyFill="1" applyBorder="1" applyAlignment="1">
      <alignment horizontal="center" vertical="center" wrapText="1"/>
    </xf>
    <xf numFmtId="166" fontId="7" fillId="3" borderId="28" xfId="37" applyNumberFormat="1" applyFont="1" applyFill="1" applyBorder="1" applyAlignment="1">
      <alignment horizontal="center" vertical="center" wrapText="1"/>
    </xf>
    <xf numFmtId="166" fontId="7" fillId="3" borderId="52" xfId="37" applyNumberFormat="1" applyFont="1" applyFill="1" applyBorder="1" applyAlignment="1">
      <alignment horizontal="center" vertical="center" wrapText="1"/>
    </xf>
    <xf numFmtId="0" fontId="1" fillId="0" borderId="11" xfId="37" applyBorder="1"/>
    <xf numFmtId="0" fontId="7" fillId="0" borderId="9" xfId="37" applyFont="1" applyBorder="1" applyAlignment="1">
      <alignment vertical="center" wrapText="1"/>
    </xf>
    <xf numFmtId="0" fontId="1" fillId="0" borderId="0" xfId="37" applyAlignment="1">
      <alignment wrapText="1"/>
    </xf>
    <xf numFmtId="0" fontId="1" fillId="0" borderId="0" xfId="38"/>
    <xf numFmtId="0" fontId="34" fillId="0" borderId="0" xfId="38" applyFont="1"/>
    <xf numFmtId="0" fontId="34" fillId="0" borderId="0" xfId="38" applyFont="1" applyAlignment="1">
      <alignment horizontal="center" vertical="center" wrapText="1"/>
    </xf>
    <xf numFmtId="0" fontId="35" fillId="0" borderId="0" xfId="38" applyFont="1"/>
    <xf numFmtId="0" fontId="1" fillId="0" borderId="0" xfId="39"/>
    <xf numFmtId="0" fontId="7" fillId="0" borderId="19" xfId="39" applyFont="1" applyBorder="1" applyAlignment="1">
      <alignment horizontal="left" vertical="center" wrapText="1"/>
    </xf>
    <xf numFmtId="0" fontId="7" fillId="0" borderId="7" xfId="39" applyFont="1" applyBorder="1" applyAlignment="1">
      <alignment horizontal="left" vertical="center" wrapText="1"/>
    </xf>
    <xf numFmtId="0" fontId="7" fillId="0" borderId="27" xfId="39" applyFont="1" applyBorder="1" applyAlignment="1">
      <alignment horizontal="left" vertical="center" wrapText="1"/>
    </xf>
    <xf numFmtId="1" fontId="33" fillId="0" borderId="19" xfId="1" applyNumberFormat="1" applyFont="1" applyBorder="1" applyAlignment="1">
      <alignment horizontal="center" vertical="center" wrapText="1"/>
    </xf>
    <xf numFmtId="1" fontId="33" fillId="0" borderId="21" xfId="1" applyNumberFormat="1" applyFont="1" applyBorder="1" applyAlignment="1">
      <alignment horizontal="center" vertical="center" wrapText="1"/>
    </xf>
    <xf numFmtId="0" fontId="7" fillId="0" borderId="8" xfId="0" applyFont="1" applyBorder="1" applyAlignment="1">
      <alignment vertical="center" wrapText="1"/>
    </xf>
    <xf numFmtId="3" fontId="7" fillId="0" borderId="8" xfId="1" applyNumberFormat="1" applyFont="1" applyBorder="1" applyAlignment="1">
      <alignment horizontal="center" vertical="center" wrapText="1"/>
    </xf>
    <xf numFmtId="9" fontId="7" fillId="0" borderId="8" xfId="1" applyFont="1" applyBorder="1" applyAlignment="1">
      <alignment horizontal="center" vertical="center" wrapText="1"/>
    </xf>
    <xf numFmtId="9" fontId="7" fillId="0" borderId="60" xfId="1" applyFont="1" applyBorder="1" applyAlignment="1">
      <alignment horizontal="center" vertical="center" wrapText="1"/>
    </xf>
    <xf numFmtId="9" fontId="33" fillId="0" borderId="8" xfId="1" applyFont="1" applyBorder="1" applyAlignment="1">
      <alignment horizontal="center" vertical="center" wrapText="1"/>
    </xf>
    <xf numFmtId="9" fontId="33" fillId="0" borderId="61" xfId="1" applyFont="1" applyBorder="1" applyAlignment="1">
      <alignment horizontal="center" vertical="center" wrapText="1"/>
    </xf>
    <xf numFmtId="0" fontId="1" fillId="0" borderId="0" xfId="39" applyAlignment="1">
      <alignment wrapText="1"/>
    </xf>
    <xf numFmtId="0" fontId="0" fillId="0" borderId="0" xfId="39" applyFont="1"/>
    <xf numFmtId="0" fontId="2" fillId="0" borderId="0" xfId="39" applyFont="1"/>
    <xf numFmtId="0" fontId="39" fillId="0" borderId="0" xfId="39" applyFont="1"/>
    <xf numFmtId="0" fontId="74" fillId="0" borderId="0" xfId="39" applyFont="1"/>
    <xf numFmtId="0" fontId="74" fillId="0" borderId="0" xfId="39" applyFont="1" applyAlignment="1">
      <alignment wrapText="1"/>
    </xf>
    <xf numFmtId="0" fontId="9" fillId="0" borderId="2" xfId="0" applyFont="1" applyBorder="1" applyAlignment="1">
      <alignment horizontal="left" vertical="center" wrapText="1"/>
    </xf>
    <xf numFmtId="0" fontId="2" fillId="0" borderId="0" xfId="36"/>
    <xf numFmtId="0" fontId="5" fillId="2" borderId="0" xfId="36" applyFont="1" applyFill="1" applyAlignment="1">
      <alignment horizontal="center" vertical="center" wrapText="1"/>
    </xf>
    <xf numFmtId="0" fontId="7" fillId="0" borderId="19" xfId="36" applyFont="1" applyBorder="1" applyAlignment="1">
      <alignment vertical="center" wrapText="1"/>
    </xf>
    <xf numFmtId="165" fontId="7" fillId="0" borderId="19" xfId="28" applyNumberFormat="1" applyFont="1" applyBorder="1" applyAlignment="1">
      <alignment horizontal="center" vertical="center" wrapText="1"/>
    </xf>
    <xf numFmtId="165" fontId="7" fillId="0" borderId="20" xfId="28" applyNumberFormat="1" applyFont="1" applyBorder="1" applyAlignment="1">
      <alignment horizontal="center" vertical="center" wrapText="1"/>
    </xf>
    <xf numFmtId="165" fontId="7" fillId="0" borderId="51" xfId="28" applyNumberFormat="1" applyFont="1" applyBorder="1" applyAlignment="1">
      <alignment horizontal="center" vertical="center" wrapText="1"/>
    </xf>
    <xf numFmtId="0" fontId="7" fillId="0" borderId="27" xfId="36" applyFont="1" applyBorder="1" applyAlignment="1">
      <alignment vertical="center" wrapText="1"/>
    </xf>
    <xf numFmtId="165" fontId="7" fillId="0" borderId="27" xfId="28" applyNumberFormat="1" applyFont="1" applyBorder="1" applyAlignment="1">
      <alignment horizontal="center" vertical="center" wrapText="1"/>
    </xf>
    <xf numFmtId="165" fontId="7" fillId="0" borderId="28" xfId="28" applyNumberFormat="1" applyFont="1" applyBorder="1" applyAlignment="1">
      <alignment horizontal="center" vertical="center" wrapText="1"/>
    </xf>
    <xf numFmtId="165" fontId="7" fillId="0" borderId="52" xfId="28" applyNumberFormat="1" applyFont="1" applyBorder="1" applyAlignment="1">
      <alignment horizontal="center" vertical="center" wrapText="1"/>
    </xf>
    <xf numFmtId="0" fontId="7" fillId="3" borderId="19" xfId="36" applyFont="1" applyFill="1" applyBorder="1" applyAlignment="1">
      <alignment vertical="center" wrapText="1"/>
    </xf>
    <xf numFmtId="165" fontId="7" fillId="3" borderId="19" xfId="28" applyNumberFormat="1" applyFont="1" applyFill="1" applyBorder="1" applyAlignment="1">
      <alignment horizontal="center" vertical="center" wrapText="1"/>
    </xf>
    <xf numFmtId="165" fontId="7" fillId="3" borderId="20" xfId="28" applyNumberFormat="1" applyFont="1" applyFill="1" applyBorder="1" applyAlignment="1">
      <alignment horizontal="center" vertical="center" wrapText="1"/>
    </xf>
    <xf numFmtId="165" fontId="7" fillId="3" borderId="51" xfId="28" applyNumberFormat="1" applyFont="1" applyFill="1" applyBorder="1" applyAlignment="1">
      <alignment horizontal="center" vertical="center" wrapText="1"/>
    </xf>
    <xf numFmtId="0" fontId="7" fillId="3" borderId="7" xfId="36" applyFont="1" applyFill="1" applyBorder="1" applyAlignment="1">
      <alignment vertical="center" wrapText="1"/>
    </xf>
    <xf numFmtId="165" fontId="7" fillId="3" borderId="7" xfId="28" applyNumberFormat="1" applyFont="1" applyFill="1" applyBorder="1" applyAlignment="1">
      <alignment horizontal="center" vertical="center" wrapText="1"/>
    </xf>
    <xf numFmtId="165" fontId="7" fillId="3" borderId="24" xfId="28" applyNumberFormat="1" applyFont="1" applyFill="1" applyBorder="1" applyAlignment="1">
      <alignment horizontal="center" vertical="center" wrapText="1"/>
    </xf>
    <xf numFmtId="165" fontId="7" fillId="3" borderId="53" xfId="28" applyNumberFormat="1" applyFont="1" applyFill="1" applyBorder="1" applyAlignment="1">
      <alignment horizontal="center" vertical="center" wrapText="1"/>
    </xf>
    <xf numFmtId="9" fontId="7" fillId="3" borderId="7" xfId="28" applyFont="1" applyFill="1" applyBorder="1" applyAlignment="1">
      <alignment vertical="center" wrapText="1"/>
    </xf>
    <xf numFmtId="0" fontId="7" fillId="3" borderId="27" xfId="36" applyFont="1" applyFill="1" applyBorder="1" applyAlignment="1">
      <alignment vertical="center" wrapText="1"/>
    </xf>
    <xf numFmtId="165" fontId="7" fillId="3" borderId="27" xfId="28" applyNumberFormat="1" applyFont="1" applyFill="1" applyBorder="1" applyAlignment="1">
      <alignment horizontal="center" vertical="center" wrapText="1"/>
    </xf>
    <xf numFmtId="165" fontId="7" fillId="3" borderId="28" xfId="28" applyNumberFormat="1" applyFont="1" applyFill="1" applyBorder="1" applyAlignment="1">
      <alignment horizontal="center" vertical="center" wrapText="1"/>
    </xf>
    <xf numFmtId="165" fontId="7" fillId="3" borderId="52" xfId="28" applyNumberFormat="1" applyFont="1" applyFill="1" applyBorder="1" applyAlignment="1">
      <alignment horizontal="center" vertical="center" wrapText="1"/>
    </xf>
    <xf numFmtId="0" fontId="7" fillId="0" borderId="7" xfId="36" applyFont="1" applyBorder="1" applyAlignment="1">
      <alignment vertical="center" wrapText="1"/>
    </xf>
    <xf numFmtId="0" fontId="10" fillId="0" borderId="7" xfId="36" applyFont="1" applyBorder="1" applyAlignment="1">
      <alignment vertical="center" wrapText="1"/>
    </xf>
    <xf numFmtId="6" fontId="10" fillId="6" borderId="7" xfId="36" applyNumberFormat="1" applyFont="1" applyFill="1" applyBorder="1" applyAlignment="1">
      <alignment horizontal="center" vertical="center" wrapText="1"/>
    </xf>
    <xf numFmtId="6" fontId="10" fillId="6" borderId="24" xfId="36" applyNumberFormat="1" applyFont="1" applyFill="1" applyBorder="1" applyAlignment="1">
      <alignment horizontal="center" vertical="center" wrapText="1"/>
    </xf>
    <xf numFmtId="6" fontId="10" fillId="5" borderId="59" xfId="32" applyNumberFormat="1" applyFont="1" applyFill="1" applyBorder="1" applyAlignment="1">
      <alignment horizontal="center" vertical="center" wrapText="1"/>
    </xf>
    <xf numFmtId="0" fontId="7" fillId="0" borderId="40" xfId="36" applyFont="1" applyBorder="1" applyAlignment="1">
      <alignment vertical="center" wrapText="1"/>
    </xf>
    <xf numFmtId="0" fontId="69" fillId="5" borderId="40" xfId="32" applyFont="1" applyFill="1" applyBorder="1" applyAlignment="1">
      <alignment horizontal="center" vertical="center" wrapText="1"/>
    </xf>
    <xf numFmtId="0" fontId="70" fillId="0" borderId="40" xfId="32" applyFont="1" applyBorder="1" applyAlignment="1">
      <alignment vertical="center"/>
    </xf>
    <xf numFmtId="6" fontId="10" fillId="6" borderId="40" xfId="36" applyNumberFormat="1" applyFont="1" applyFill="1" applyBorder="1" applyAlignment="1">
      <alignment horizontal="center" vertical="center" wrapText="1"/>
    </xf>
    <xf numFmtId="6" fontId="10" fillId="6" borderId="62" xfId="36" applyNumberFormat="1" applyFont="1" applyFill="1" applyBorder="1" applyAlignment="1">
      <alignment horizontal="center" vertical="center" wrapText="1"/>
    </xf>
    <xf numFmtId="6" fontId="10" fillId="6" borderId="52" xfId="36" applyNumberFormat="1" applyFont="1" applyFill="1" applyBorder="1" applyAlignment="1">
      <alignment horizontal="center" vertical="center" wrapText="1"/>
    </xf>
    <xf numFmtId="0" fontId="71" fillId="0" borderId="0" xfId="36" applyFont="1"/>
    <xf numFmtId="0" fontId="70" fillId="0" borderId="0" xfId="36" applyFont="1"/>
    <xf numFmtId="0" fontId="5" fillId="2" borderId="0" xfId="23" applyFont="1" applyFill="1" applyAlignment="1">
      <alignment horizontal="center" vertical="center" wrapText="1"/>
    </xf>
    <xf numFmtId="0" fontId="7" fillId="0" borderId="19" xfId="23" applyFont="1" applyBorder="1" applyAlignment="1">
      <alignment vertical="center" wrapText="1"/>
    </xf>
    <xf numFmtId="0" fontId="7" fillId="0" borderId="7" xfId="23" applyFont="1" applyBorder="1" applyAlignment="1">
      <alignment vertical="center" wrapText="1"/>
    </xf>
    <xf numFmtId="0" fontId="7" fillId="0" borderId="27" xfId="23" applyFont="1" applyBorder="1" applyAlignment="1">
      <alignment vertical="center" wrapText="1"/>
    </xf>
    <xf numFmtId="0" fontId="7" fillId="0" borderId="32" xfId="23" applyFont="1" applyBorder="1" applyAlignment="1">
      <alignment vertical="center" wrapText="1"/>
    </xf>
    <xf numFmtId="0" fontId="7" fillId="0" borderId="31" xfId="23" applyFont="1" applyBorder="1" applyAlignment="1">
      <alignment vertical="center" wrapText="1"/>
    </xf>
    <xf numFmtId="3" fontId="7" fillId="3" borderId="30" xfId="13" applyNumberFormat="1" applyFont="1" applyFill="1" applyBorder="1" applyAlignment="1">
      <alignment horizontal="center" vertical="center" wrapText="1"/>
    </xf>
    <xf numFmtId="3" fontId="7" fillId="3" borderId="34" xfId="13" applyNumberFormat="1" applyFont="1" applyFill="1" applyBorder="1" applyAlignment="1">
      <alignment horizontal="center" vertical="center" wrapText="1"/>
    </xf>
    <xf numFmtId="0" fontId="65" fillId="0" borderId="19" xfId="23" quotePrefix="1" applyFont="1" applyBorder="1" applyAlignment="1">
      <alignment horizontal="left" vertical="center" wrapText="1" indent="1"/>
    </xf>
    <xf numFmtId="0" fontId="65" fillId="0" borderId="19" xfId="23" quotePrefix="1" applyFont="1" applyBorder="1" applyAlignment="1">
      <alignment horizontal="center" vertical="center" wrapText="1"/>
    </xf>
    <xf numFmtId="0" fontId="65" fillId="0" borderId="27" xfId="23" quotePrefix="1" applyFont="1" applyBorder="1" applyAlignment="1">
      <alignment horizontal="left" vertical="center" wrapText="1" indent="1"/>
    </xf>
    <xf numFmtId="0" fontId="65" fillId="0" borderId="27" xfId="23" quotePrefix="1" applyFont="1" applyBorder="1" applyAlignment="1">
      <alignment horizontal="center" vertical="center" wrapText="1"/>
    </xf>
    <xf numFmtId="0" fontId="37" fillId="0" borderId="0" xfId="23"/>
    <xf numFmtId="0" fontId="37" fillId="0" borderId="0" xfId="23" quotePrefix="1"/>
    <xf numFmtId="9" fontId="9" fillId="0" borderId="2" xfId="1" applyFont="1" applyBorder="1" applyAlignment="1">
      <alignment horizontal="right" vertical="center" wrapText="1"/>
    </xf>
    <xf numFmtId="9" fontId="9" fillId="3" borderId="2" xfId="1" applyFont="1" applyFill="1" applyBorder="1" applyAlignment="1">
      <alignment horizontal="right" vertical="center" wrapText="1"/>
    </xf>
    <xf numFmtId="165" fontId="9" fillId="3" borderId="2" xfId="1" applyNumberFormat="1" applyFont="1" applyFill="1" applyBorder="1" applyAlignment="1">
      <alignment horizontal="right" vertical="center" wrapText="1"/>
    </xf>
    <xf numFmtId="0" fontId="47" fillId="0" borderId="0" xfId="23" applyFont="1"/>
    <xf numFmtId="0" fontId="33" fillId="0" borderId="1" xfId="23" applyFont="1" applyBorder="1" applyAlignment="1">
      <alignment horizontal="right" vertical="center" wrapText="1"/>
    </xf>
    <xf numFmtId="0" fontId="83" fillId="0" borderId="1" xfId="23" applyFont="1" applyBorder="1" applyAlignment="1">
      <alignment vertical="center" wrapText="1"/>
    </xf>
    <xf numFmtId="0" fontId="83" fillId="0" borderId="1" xfId="23" applyFont="1" applyBorder="1" applyAlignment="1">
      <alignment horizontal="right" vertical="center" wrapText="1"/>
    </xf>
    <xf numFmtId="0" fontId="33" fillId="3" borderId="2" xfId="23" applyFont="1" applyFill="1" applyBorder="1" applyAlignment="1">
      <alignment vertical="center" wrapText="1"/>
    </xf>
    <xf numFmtId="164" fontId="33" fillId="3" borderId="2" xfId="23" applyNumberFormat="1" applyFont="1" applyFill="1" applyBorder="1" applyAlignment="1">
      <alignment vertical="center" wrapText="1"/>
    </xf>
    <xf numFmtId="0" fontId="33" fillId="0" borderId="2" xfId="23" applyFont="1" applyBorder="1" applyAlignment="1">
      <alignment vertical="center" wrapText="1"/>
    </xf>
    <xf numFmtId="164" fontId="33" fillId="0" borderId="2" xfId="23" applyNumberFormat="1" applyFont="1" applyBorder="1" applyAlignment="1">
      <alignment vertical="center" wrapText="1"/>
    </xf>
    <xf numFmtId="0" fontId="33" fillId="0" borderId="1" xfId="23" applyFont="1" applyBorder="1" applyAlignment="1">
      <alignment horizontal="left" vertical="center" wrapText="1"/>
    </xf>
    <xf numFmtId="164" fontId="33" fillId="0" borderId="1" xfId="23" applyNumberFormat="1" applyFont="1" applyBorder="1" applyAlignment="1">
      <alignment horizontal="right" vertical="center" wrapText="1"/>
    </xf>
    <xf numFmtId="0" fontId="83" fillId="2" borderId="0" xfId="23" applyFont="1" applyFill="1" applyAlignment="1">
      <alignment horizontal="left" vertical="center" wrapText="1"/>
    </xf>
    <xf numFmtId="0" fontId="83" fillId="2" borderId="2" xfId="23" applyFont="1" applyFill="1" applyBorder="1" applyAlignment="1">
      <alignment horizontal="left" vertical="center" wrapText="1"/>
    </xf>
    <xf numFmtId="0" fontId="5" fillId="2" borderId="63" xfId="23" applyFont="1" applyFill="1" applyBorder="1" applyAlignment="1">
      <alignment horizontal="center" vertical="center" wrapText="1"/>
    </xf>
    <xf numFmtId="0" fontId="7" fillId="0" borderId="1" xfId="23" applyFont="1" applyBorder="1" applyAlignment="1">
      <alignment horizontal="left" vertical="center" wrapText="1"/>
    </xf>
    <xf numFmtId="3" fontId="7" fillId="0" borderId="1" xfId="23" applyNumberFormat="1" applyFont="1" applyBorder="1" applyAlignment="1">
      <alignment horizontal="center" vertical="center" wrapText="1"/>
    </xf>
    <xf numFmtId="164" fontId="7" fillId="0" borderId="1" xfId="23" applyNumberFormat="1" applyFont="1" applyBorder="1" applyAlignment="1">
      <alignment horizontal="center" vertical="center" wrapText="1"/>
    </xf>
    <xf numFmtId="0" fontId="9" fillId="3" borderId="2" xfId="23" applyFont="1" applyFill="1" applyBorder="1" applyAlignment="1">
      <alignment vertical="center" wrapText="1"/>
    </xf>
    <xf numFmtId="3" fontId="9" fillId="3" borderId="2" xfId="23" applyNumberFormat="1" applyFont="1" applyFill="1" applyBorder="1" applyAlignment="1">
      <alignment horizontal="center" vertical="center" wrapText="1"/>
    </xf>
    <xf numFmtId="164" fontId="9" fillId="3" borderId="2" xfId="23" applyNumberFormat="1" applyFont="1" applyFill="1" applyBorder="1" applyAlignment="1">
      <alignment horizontal="center" vertical="center" wrapText="1"/>
    </xf>
    <xf numFmtId="3" fontId="9" fillId="0" borderId="2" xfId="23" applyNumberFormat="1" applyFont="1" applyBorder="1" applyAlignment="1">
      <alignment horizontal="center" vertical="center" wrapText="1"/>
    </xf>
    <xf numFmtId="164" fontId="9" fillId="0" borderId="2" xfId="23" applyNumberFormat="1" applyFont="1" applyBorder="1" applyAlignment="1">
      <alignment horizontal="center" vertical="center" wrapText="1"/>
    </xf>
    <xf numFmtId="0" fontId="11" fillId="0" borderId="0" xfId="23" applyFont="1"/>
    <xf numFmtId="0" fontId="2" fillId="0" borderId="0" xfId="40"/>
    <xf numFmtId="0" fontId="38" fillId="0" borderId="0" xfId="29"/>
    <xf numFmtId="0" fontId="5" fillId="2" borderId="12" xfId="40" applyFont="1" applyFill="1" applyBorder="1" applyAlignment="1">
      <alignment horizontal="center" vertical="center" wrapText="1"/>
    </xf>
    <xf numFmtId="0" fontId="5" fillId="2" borderId="0" xfId="40" applyFont="1" applyFill="1" applyAlignment="1">
      <alignment horizontal="center" vertical="center" wrapText="1"/>
    </xf>
    <xf numFmtId="0" fontId="7" fillId="0" borderId="1" xfId="40" applyFont="1" applyBorder="1" applyAlignment="1">
      <alignment horizontal="left" vertical="center" wrapText="1"/>
    </xf>
    <xf numFmtId="3" fontId="7" fillId="0" borderId="1" xfId="40" applyNumberFormat="1" applyFont="1" applyBorder="1" applyAlignment="1">
      <alignment horizontal="center" vertical="center" wrapText="1"/>
    </xf>
    <xf numFmtId="164" fontId="7" fillId="0" borderId="1" xfId="40" applyNumberFormat="1" applyFont="1" applyBorder="1" applyAlignment="1">
      <alignment horizontal="center" vertical="center" wrapText="1"/>
    </xf>
    <xf numFmtId="0" fontId="9" fillId="3" borderId="2" xfId="40" applyFont="1" applyFill="1" applyBorder="1" applyAlignment="1">
      <alignment vertical="center" wrapText="1"/>
    </xf>
    <xf numFmtId="3" fontId="9" fillId="3" borderId="2" xfId="40" applyNumberFormat="1" applyFont="1" applyFill="1" applyBorder="1" applyAlignment="1">
      <alignment horizontal="center" vertical="center" wrapText="1"/>
    </xf>
    <xf numFmtId="164" fontId="9" fillId="3" borderId="2" xfId="40" applyNumberFormat="1" applyFont="1" applyFill="1" applyBorder="1" applyAlignment="1">
      <alignment horizontal="center" vertical="center" wrapText="1"/>
    </xf>
    <xf numFmtId="3" fontId="9" fillId="0" borderId="2" xfId="40" applyNumberFormat="1" applyFont="1" applyBorder="1" applyAlignment="1">
      <alignment horizontal="center" vertical="center" wrapText="1"/>
    </xf>
    <xf numFmtId="164" fontId="9" fillId="0" borderId="2" xfId="40" applyNumberFormat="1" applyFont="1" applyBorder="1" applyAlignment="1">
      <alignment horizontal="center" vertical="center" wrapText="1"/>
    </xf>
    <xf numFmtId="0" fontId="20" fillId="0" borderId="1" xfId="40" applyFont="1" applyBorder="1" applyAlignment="1">
      <alignment horizontal="left" vertical="center" wrapText="1"/>
    </xf>
    <xf numFmtId="3" fontId="20" fillId="0" borderId="1" xfId="40" applyNumberFormat="1" applyFont="1" applyBorder="1" applyAlignment="1">
      <alignment horizontal="center" vertical="center" wrapText="1"/>
    </xf>
    <xf numFmtId="164" fontId="20" fillId="0" borderId="1" xfId="40" applyNumberFormat="1" applyFont="1" applyBorder="1" applyAlignment="1">
      <alignment horizontal="center" vertical="center" wrapText="1"/>
    </xf>
    <xf numFmtId="0" fontId="19" fillId="3" borderId="2" xfId="40" applyFont="1" applyFill="1" applyBorder="1" applyAlignment="1">
      <alignment vertical="center" wrapText="1"/>
    </xf>
    <xf numFmtId="3" fontId="19" fillId="3" borderId="2" xfId="40" applyNumberFormat="1" applyFont="1" applyFill="1" applyBorder="1" applyAlignment="1">
      <alignment horizontal="center" vertical="center" wrapText="1"/>
    </xf>
    <xf numFmtId="3" fontId="8" fillId="3" borderId="2" xfId="40" applyNumberFormat="1" applyFont="1" applyFill="1" applyBorder="1" applyAlignment="1">
      <alignment horizontal="center" vertical="center" wrapText="1"/>
    </xf>
    <xf numFmtId="164" fontId="8" fillId="3" borderId="2" xfId="40" applyNumberFormat="1" applyFont="1" applyFill="1" applyBorder="1" applyAlignment="1">
      <alignment horizontal="center" vertical="center" wrapText="1"/>
    </xf>
    <xf numFmtId="0" fontId="11" fillId="0" borderId="0" xfId="40" applyFont="1"/>
    <xf numFmtId="0" fontId="5" fillId="2" borderId="63" xfId="40" applyFont="1" applyFill="1" applyBorder="1" applyAlignment="1">
      <alignment horizontal="center" vertical="center" wrapText="1"/>
    </xf>
    <xf numFmtId="3" fontId="28" fillId="0" borderId="1" xfId="40" applyNumberFormat="1" applyFont="1" applyBorder="1" applyAlignment="1">
      <alignment horizontal="center" vertical="center" wrapText="1"/>
    </xf>
    <xf numFmtId="0" fontId="84" fillId="2" borderId="0" xfId="40" applyFont="1" applyFill="1" applyAlignment="1">
      <alignment vertical="center" wrapText="1"/>
    </xf>
    <xf numFmtId="0" fontId="83" fillId="0" borderId="1" xfId="40" applyFont="1" applyBorder="1" applyAlignment="1">
      <alignment vertical="center" wrapText="1"/>
    </xf>
    <xf numFmtId="167" fontId="33" fillId="3" borderId="2" xfId="40" applyNumberFormat="1" applyFont="1" applyFill="1" applyBorder="1" applyAlignment="1">
      <alignment vertical="center" wrapText="1"/>
    </xf>
    <xf numFmtId="167" fontId="60" fillId="0" borderId="2" xfId="40" applyNumberFormat="1" applyFont="1" applyBorder="1" applyAlignment="1">
      <alignment vertical="center" wrapText="1"/>
    </xf>
    <xf numFmtId="165" fontId="33" fillId="3" borderId="2" xfId="40" applyNumberFormat="1" applyFont="1" applyFill="1" applyBorder="1" applyAlignment="1">
      <alignment horizontal="right" vertical="center" wrapText="1"/>
    </xf>
    <xf numFmtId="165" fontId="33" fillId="0" borderId="1" xfId="40" applyNumberFormat="1" applyFont="1" applyBorder="1" applyAlignment="1">
      <alignment horizontal="right" vertical="center" wrapText="1"/>
    </xf>
    <xf numFmtId="165" fontId="60" fillId="0" borderId="2" xfId="40" applyNumberFormat="1" applyFont="1" applyBorder="1" applyAlignment="1">
      <alignment horizontal="right" vertical="center" wrapText="1"/>
    </xf>
    <xf numFmtId="1" fontId="59" fillId="4" borderId="15" xfId="1" applyNumberFormat="1" applyFont="1" applyFill="1" applyBorder="1" applyAlignment="1">
      <alignment horizontal="right" vertical="center" wrapText="1"/>
    </xf>
    <xf numFmtId="164" fontId="59" fillId="3" borderId="15" xfId="1" applyNumberFormat="1" applyFont="1" applyFill="1" applyBorder="1" applyAlignment="1">
      <alignment horizontal="right" vertical="center" wrapText="1"/>
    </xf>
    <xf numFmtId="164" fontId="59" fillId="4" borderId="15" xfId="1" applyNumberFormat="1" applyFont="1" applyFill="1" applyBorder="1" applyAlignment="1">
      <alignment horizontal="right" vertical="center" wrapText="1"/>
    </xf>
    <xf numFmtId="164" fontId="59" fillId="3" borderId="14" xfId="1" applyNumberFormat="1" applyFont="1" applyFill="1" applyBorder="1" applyAlignment="1">
      <alignment horizontal="right" vertical="center" wrapText="1"/>
    </xf>
    <xf numFmtId="164" fontId="59" fillId="4" borderId="14" xfId="1" applyNumberFormat="1" applyFont="1" applyFill="1" applyBorder="1" applyAlignment="1">
      <alignment horizontal="right" vertical="center" wrapText="1"/>
    </xf>
    <xf numFmtId="0" fontId="60" fillId="4" borderId="14" xfId="33" applyFont="1" applyFill="1" applyBorder="1" applyAlignment="1">
      <alignment vertical="center" wrapText="1"/>
    </xf>
    <xf numFmtId="165" fontId="61" fillId="4" borderId="14" xfId="0" applyNumberFormat="1" applyFont="1" applyFill="1" applyBorder="1" applyAlignment="1">
      <alignment horizontal="right" vertical="center" wrapText="1"/>
    </xf>
    <xf numFmtId="164" fontId="61" fillId="4" borderId="14" xfId="1" applyNumberFormat="1" applyFont="1" applyFill="1" applyBorder="1" applyAlignment="1">
      <alignment horizontal="right" vertical="center" wrapText="1"/>
    </xf>
    <xf numFmtId="0" fontId="5" fillId="2" borderId="15" xfId="0" applyFont="1" applyFill="1" applyBorder="1" applyAlignment="1">
      <alignment horizontal="right" vertical="center" wrapText="1"/>
    </xf>
    <xf numFmtId="9" fontId="9" fillId="0" borderId="1" xfId="1" applyFont="1" applyBorder="1" applyAlignment="1">
      <alignment vertical="center" wrapText="1"/>
    </xf>
    <xf numFmtId="9" fontId="9" fillId="0" borderId="1" xfId="1" applyFont="1" applyBorder="1" applyAlignment="1">
      <alignment horizontal="right" vertical="center" wrapText="1"/>
    </xf>
    <xf numFmtId="9" fontId="9" fillId="3" borderId="2" xfId="1" applyFont="1" applyFill="1" applyBorder="1" applyAlignment="1">
      <alignment vertical="center" wrapText="1"/>
    </xf>
    <xf numFmtId="1" fontId="83" fillId="0" borderId="1" xfId="31" applyNumberFormat="1" applyFont="1" applyBorder="1" applyAlignment="1">
      <alignment horizontal="right" vertical="center" wrapText="1"/>
    </xf>
    <xf numFmtId="0" fontId="87" fillId="0" borderId="0" xfId="33" applyFont="1" applyAlignment="1">
      <alignment vertical="center"/>
    </xf>
    <xf numFmtId="0" fontId="88" fillId="0" borderId="0" xfId="33" applyFont="1"/>
    <xf numFmtId="0" fontId="89" fillId="0" borderId="0" xfId="33" applyFont="1" applyAlignment="1">
      <alignment vertical="center" wrapText="1"/>
    </xf>
    <xf numFmtId="0" fontId="90" fillId="0" borderId="0" xfId="33" applyFont="1" applyAlignment="1">
      <alignment horizontal="center" vertical="center" wrapText="1"/>
    </xf>
    <xf numFmtId="0" fontId="91" fillId="0" borderId="0" xfId="33" applyFont="1" applyAlignment="1">
      <alignment horizontal="left" vertical="center" wrapText="1"/>
    </xf>
    <xf numFmtId="46" fontId="92" fillId="0" borderId="0" xfId="33" applyNumberFormat="1" applyFont="1" applyAlignment="1">
      <alignment horizontal="center" vertical="center"/>
    </xf>
    <xf numFmtId="0" fontId="93" fillId="0" borderId="0" xfId="33" applyFont="1" applyAlignment="1">
      <alignment vertical="center" wrapText="1"/>
    </xf>
    <xf numFmtId="0" fontId="93" fillId="0" borderId="0" xfId="33" applyFont="1" applyAlignment="1">
      <alignment horizontal="left" vertical="center" wrapText="1"/>
    </xf>
    <xf numFmtId="0" fontId="94" fillId="0" borderId="0" xfId="33" applyFont="1" applyAlignment="1">
      <alignment horizontal="left" vertical="center" wrapText="1"/>
    </xf>
    <xf numFmtId="46" fontId="95" fillId="0" borderId="0" xfId="33" applyNumberFormat="1" applyFont="1" applyAlignment="1">
      <alignment horizontal="center" vertical="center"/>
    </xf>
    <xf numFmtId="165" fontId="7" fillId="0" borderId="19" xfId="31" applyNumberFormat="1" applyFont="1" applyBorder="1" applyAlignment="1">
      <alignment horizontal="center" vertical="center" wrapText="1"/>
    </xf>
    <xf numFmtId="165" fontId="7" fillId="0" borderId="20" xfId="31" applyNumberFormat="1" applyFont="1" applyBorder="1" applyAlignment="1">
      <alignment horizontal="center" vertical="center" wrapText="1"/>
    </xf>
    <xf numFmtId="165" fontId="7" fillId="0" borderId="21" xfId="31" applyNumberFormat="1" applyFont="1" applyBorder="1" applyAlignment="1">
      <alignment horizontal="center" vertical="center" wrapText="1"/>
    </xf>
    <xf numFmtId="165" fontId="7" fillId="0" borderId="7" xfId="31" applyNumberFormat="1" applyFont="1" applyBorder="1" applyAlignment="1">
      <alignment horizontal="center" vertical="center" wrapText="1"/>
    </xf>
    <xf numFmtId="165" fontId="7" fillId="0" borderId="24" xfId="31" applyNumberFormat="1" applyFont="1" applyBorder="1" applyAlignment="1">
      <alignment horizontal="center" vertical="center" wrapText="1"/>
    </xf>
    <xf numFmtId="165" fontId="7" fillId="0" borderId="25" xfId="31" applyNumberFormat="1" applyFont="1" applyBorder="1" applyAlignment="1">
      <alignment horizontal="center" vertical="center" wrapText="1"/>
    </xf>
    <xf numFmtId="165" fontId="7" fillId="0" borderId="27" xfId="31" applyNumberFormat="1" applyFont="1" applyBorder="1" applyAlignment="1">
      <alignment horizontal="center" vertical="center" wrapText="1"/>
    </xf>
    <xf numFmtId="165" fontId="7" fillId="0" borderId="28" xfId="31" applyNumberFormat="1" applyFont="1" applyBorder="1" applyAlignment="1">
      <alignment horizontal="center" vertical="center" wrapText="1"/>
    </xf>
    <xf numFmtId="165" fontId="7" fillId="0" borderId="29" xfId="31" applyNumberFormat="1" applyFont="1" applyBorder="1" applyAlignment="1">
      <alignment horizontal="center" vertical="center" wrapText="1"/>
    </xf>
    <xf numFmtId="9" fontId="7" fillId="0" borderId="19" xfId="31" applyFont="1" applyBorder="1" applyAlignment="1">
      <alignment vertical="center" wrapText="1"/>
    </xf>
    <xf numFmtId="165" fontId="7" fillId="0" borderId="30" xfId="31" applyNumberFormat="1" applyFont="1" applyBorder="1" applyAlignment="1">
      <alignment horizontal="center" vertical="center" wrapText="1"/>
    </xf>
    <xf numFmtId="9" fontId="7" fillId="0" borderId="7" xfId="31" applyFont="1" applyBorder="1" applyAlignment="1">
      <alignment vertical="center" wrapText="1"/>
    </xf>
    <xf numFmtId="165" fontId="7" fillId="0" borderId="32" xfId="31" applyNumberFormat="1" applyFont="1" applyFill="1" applyBorder="1" applyAlignment="1">
      <alignment horizontal="center" vertical="center" wrapText="1"/>
    </xf>
    <xf numFmtId="165" fontId="7" fillId="0" borderId="32" xfId="31" applyNumberFormat="1" applyFont="1" applyBorder="1" applyAlignment="1">
      <alignment horizontal="center" vertical="center" wrapText="1"/>
    </xf>
    <xf numFmtId="165" fontId="7" fillId="0" borderId="33" xfId="31" applyNumberFormat="1" applyFont="1" applyBorder="1" applyAlignment="1">
      <alignment horizontal="center" vertical="center" wrapText="1"/>
    </xf>
    <xf numFmtId="165" fontId="7" fillId="0" borderId="34" xfId="31" applyNumberFormat="1" applyFont="1" applyBorder="1" applyAlignment="1">
      <alignment horizontal="center" vertical="center" wrapText="1"/>
    </xf>
    <xf numFmtId="165" fontId="7" fillId="0" borderId="14" xfId="31" applyNumberFormat="1" applyFont="1" applyBorder="1" applyAlignment="1">
      <alignment horizontal="center" vertical="center" wrapText="1"/>
    </xf>
    <xf numFmtId="165" fontId="7" fillId="0" borderId="38" xfId="31" applyNumberFormat="1" applyFont="1" applyBorder="1" applyAlignment="1">
      <alignment horizontal="center" vertical="center" wrapText="1"/>
    </xf>
    <xf numFmtId="165" fontId="7" fillId="0" borderId="21" xfId="31" applyNumberFormat="1" applyFont="1" applyFill="1" applyBorder="1" applyAlignment="1">
      <alignment horizontal="center" vertical="center" wrapText="1"/>
    </xf>
    <xf numFmtId="165" fontId="7" fillId="0" borderId="39" xfId="31" applyNumberFormat="1" applyFont="1" applyBorder="1" applyAlignment="1">
      <alignment horizontal="center" vertical="center" wrapText="1"/>
    </xf>
    <xf numFmtId="165" fontId="7" fillId="0" borderId="25" xfId="31" applyNumberFormat="1" applyFont="1" applyFill="1" applyBorder="1" applyAlignment="1">
      <alignment horizontal="center" vertical="center" wrapText="1"/>
    </xf>
    <xf numFmtId="165" fontId="7" fillId="0" borderId="7" xfId="31" applyNumberFormat="1" applyFont="1" applyFill="1" applyBorder="1" applyAlignment="1">
      <alignment horizontal="center" vertical="center" wrapText="1"/>
    </xf>
    <xf numFmtId="165" fontId="7" fillId="0" borderId="39" xfId="31" applyNumberFormat="1" applyFont="1" applyFill="1" applyBorder="1" applyAlignment="1">
      <alignment horizontal="center" vertical="center" wrapText="1"/>
    </xf>
    <xf numFmtId="165" fontId="7" fillId="0" borderId="41" xfId="31" applyNumberFormat="1" applyFont="1" applyBorder="1" applyAlignment="1">
      <alignment horizontal="center" vertical="center" wrapText="1"/>
    </xf>
    <xf numFmtId="165" fontId="7" fillId="0" borderId="29" xfId="31" applyNumberFormat="1" applyFont="1" applyFill="1" applyBorder="1" applyAlignment="1">
      <alignment horizontal="center" vertical="center" wrapText="1"/>
    </xf>
    <xf numFmtId="165" fontId="7" fillId="0" borderId="42" xfId="31" applyNumberFormat="1" applyFont="1" applyBorder="1" applyAlignment="1">
      <alignment horizontal="center" vertical="center" wrapText="1"/>
    </xf>
    <xf numFmtId="165" fontId="7" fillId="0" borderId="19" xfId="31" applyNumberFormat="1" applyFont="1" applyFill="1" applyBorder="1" applyAlignment="1">
      <alignment horizontal="center" vertical="center" wrapText="1"/>
    </xf>
    <xf numFmtId="165" fontId="7" fillId="0" borderId="23" xfId="31" applyNumberFormat="1" applyFont="1" applyBorder="1" applyAlignment="1">
      <alignment horizontal="center" vertical="center" wrapText="1"/>
    </xf>
    <xf numFmtId="165" fontId="7" fillId="0" borderId="43" xfId="31" applyNumberFormat="1" applyFont="1" applyBorder="1" applyAlignment="1">
      <alignment horizontal="center" vertical="center" wrapText="1"/>
    </xf>
    <xf numFmtId="165" fontId="7" fillId="0" borderId="27" xfId="31" applyNumberFormat="1" applyFont="1" applyFill="1" applyBorder="1" applyAlignment="1">
      <alignment horizontal="center" vertical="center" wrapText="1"/>
    </xf>
    <xf numFmtId="9" fontId="7" fillId="0" borderId="27" xfId="31" applyFont="1" applyBorder="1" applyAlignment="1">
      <alignment horizontal="center" vertical="center" wrapText="1"/>
    </xf>
    <xf numFmtId="9" fontId="7" fillId="0" borderId="29" xfId="31" applyFont="1" applyBorder="1" applyAlignment="1">
      <alignment horizontal="center" vertical="center" wrapText="1"/>
    </xf>
    <xf numFmtId="0" fontId="1" fillId="0" borderId="0" xfId="41"/>
    <xf numFmtId="0" fontId="63" fillId="0" borderId="0" xfId="41" applyFont="1" applyAlignment="1">
      <alignment horizontal="center" vertical="center"/>
    </xf>
    <xf numFmtId="3" fontId="1" fillId="0" borderId="0" xfId="41" applyNumberFormat="1"/>
    <xf numFmtId="0" fontId="63" fillId="0" borderId="0" xfId="41" applyFont="1"/>
    <xf numFmtId="3" fontId="63" fillId="0" borderId="0" xfId="41" applyNumberFormat="1" applyFont="1"/>
    <xf numFmtId="0" fontId="1" fillId="0" borderId="0" xfId="42"/>
    <xf numFmtId="167" fontId="20" fillId="0" borderId="1" xfId="0" applyNumberFormat="1" applyFont="1" applyBorder="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72" fillId="0" borderId="0" xfId="0" applyFont="1" applyAlignment="1">
      <alignment vertical="center" wrapText="1"/>
    </xf>
    <xf numFmtId="0" fontId="96" fillId="0" borderId="0" xfId="0" applyFont="1"/>
    <xf numFmtId="0" fontId="5" fillId="2" borderId="65" xfId="0" applyFont="1" applyFill="1" applyBorder="1" applyAlignment="1">
      <alignment horizontal="center" vertical="center" wrapText="1"/>
    </xf>
    <xf numFmtId="0" fontId="7" fillId="0" borderId="64" xfId="0" applyFont="1" applyBorder="1" applyAlignment="1">
      <alignment horizontal="left" vertical="center" wrapText="1"/>
    </xf>
    <xf numFmtId="164" fontId="7" fillId="0" borderId="64" xfId="0" applyNumberFormat="1" applyFont="1" applyBorder="1" applyAlignment="1">
      <alignment horizontal="center" vertical="center" wrapText="1"/>
    </xf>
    <xf numFmtId="0" fontId="9" fillId="0" borderId="2" xfId="23" applyFont="1" applyBorder="1" applyAlignment="1">
      <alignment vertical="center" wrapText="1"/>
    </xf>
    <xf numFmtId="0" fontId="20" fillId="3" borderId="1" xfId="23" applyFont="1" applyFill="1" applyBorder="1" applyAlignment="1">
      <alignment horizontal="left" vertical="center" wrapText="1"/>
    </xf>
    <xf numFmtId="3" fontId="19" fillId="3" borderId="2" xfId="23" applyNumberFormat="1" applyFont="1" applyFill="1" applyBorder="1" applyAlignment="1">
      <alignment horizontal="center" vertical="center" wrapText="1"/>
    </xf>
    <xf numFmtId="164" fontId="19" fillId="3" borderId="2" xfId="23" applyNumberFormat="1" applyFont="1" applyFill="1" applyBorder="1" applyAlignment="1">
      <alignment horizontal="center" vertical="center" wrapText="1"/>
    </xf>
    <xf numFmtId="17" fontId="5" fillId="2" borderId="0" xfId="40" quotePrefix="1" applyNumberFormat="1" applyFont="1" applyFill="1" applyAlignment="1">
      <alignment horizontal="left" vertical="center" wrapText="1"/>
    </xf>
    <xf numFmtId="0" fontId="5" fillId="2" borderId="12" xfId="40" applyFont="1" applyFill="1" applyBorder="1" applyAlignment="1">
      <alignment horizontal="center" vertical="center" wrapText="1"/>
    </xf>
    <xf numFmtId="0" fontId="5" fillId="2" borderId="0" xfId="40" quotePrefix="1" applyFont="1" applyFill="1" applyAlignment="1">
      <alignment horizontal="left" vertical="center" wrapText="1"/>
    </xf>
    <xf numFmtId="17" fontId="5" fillId="2" borderId="0" xfId="40" quotePrefix="1" applyNumberFormat="1" applyFont="1" applyFill="1" applyAlignment="1">
      <alignment horizontal="center" vertical="center" wrapText="1"/>
    </xf>
    <xf numFmtId="0" fontId="5" fillId="2" borderId="0" xfId="0" applyFont="1" applyFill="1" applyAlignment="1">
      <alignment horizontal="center" vertical="center" wrapText="1"/>
    </xf>
    <xf numFmtId="0" fontId="11" fillId="0" borderId="0" xfId="0" applyFont="1" applyAlignment="1">
      <alignment horizontal="left" vertical="top" wrapText="1"/>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2" borderId="2" xfId="0" applyFont="1" applyFill="1" applyBorder="1" applyAlignment="1">
      <alignment horizontal="left" vertical="center" wrapText="1"/>
    </xf>
    <xf numFmtId="0" fontId="5" fillId="2" borderId="0" xfId="0" quotePrefix="1" applyFont="1" applyFill="1" applyAlignment="1">
      <alignment horizontal="center" vertical="center" wrapText="1"/>
    </xf>
    <xf numFmtId="0" fontId="5" fillId="2" borderId="0" xfId="0" applyFont="1" applyFill="1" applyAlignment="1">
      <alignment horizontal="left" vertical="center" wrapText="1"/>
    </xf>
    <xf numFmtId="0" fontId="5" fillId="2" borderId="3" xfId="0" applyFont="1" applyFill="1" applyBorder="1" applyAlignment="1">
      <alignment horizontal="left" vertical="center" wrapText="1"/>
    </xf>
    <xf numFmtId="0" fontId="19" fillId="0" borderId="1" xfId="0" applyFont="1" applyBorder="1" applyAlignment="1">
      <alignment horizontal="center" vertical="center" wrapText="1"/>
    </xf>
    <xf numFmtId="17" fontId="5" fillId="2" borderId="0" xfId="0" quotePrefix="1" applyNumberFormat="1" applyFont="1" applyFill="1" applyAlignment="1">
      <alignment horizontal="center" vertical="center" wrapText="1"/>
    </xf>
    <xf numFmtId="0" fontId="5" fillId="2" borderId="3" xfId="0" applyFont="1" applyFill="1" applyBorder="1" applyAlignment="1">
      <alignment horizontal="center" vertical="center" wrapText="1"/>
    </xf>
    <xf numFmtId="0" fontId="79" fillId="0" borderId="0" xfId="0" applyFont="1" applyAlignment="1">
      <alignment horizontal="left" vertical="center" wrapText="1"/>
    </xf>
    <xf numFmtId="0" fontId="28" fillId="3" borderId="45" xfId="37" applyFont="1" applyFill="1" applyBorder="1" applyAlignment="1">
      <alignment horizontal="center" vertical="center" textRotation="90" wrapText="1"/>
    </xf>
    <xf numFmtId="0" fontId="28" fillId="3" borderId="47" xfId="37" applyFont="1" applyFill="1" applyBorder="1" applyAlignment="1">
      <alignment horizontal="center" vertical="center" textRotation="90" wrapText="1"/>
    </xf>
    <xf numFmtId="0" fontId="28" fillId="3" borderId="46" xfId="37" applyFont="1" applyFill="1" applyBorder="1" applyAlignment="1">
      <alignment horizontal="center" vertical="center" textRotation="90" wrapText="1"/>
    </xf>
    <xf numFmtId="9" fontId="9" fillId="3" borderId="19" xfId="1" applyFont="1" applyFill="1" applyBorder="1" applyAlignment="1">
      <alignment horizontal="left" vertical="center" wrapText="1"/>
    </xf>
    <xf numFmtId="9" fontId="9" fillId="3" borderId="7" xfId="1" applyFont="1" applyFill="1" applyBorder="1" applyAlignment="1">
      <alignment horizontal="left" vertical="center" wrapText="1"/>
    </xf>
    <xf numFmtId="0" fontId="7" fillId="3" borderId="7" xfId="37" applyFont="1" applyFill="1" applyBorder="1" applyAlignment="1">
      <alignment horizontal="left" vertical="center" wrapText="1"/>
    </xf>
    <xf numFmtId="0" fontId="7" fillId="3" borderId="27" xfId="37" applyFont="1" applyFill="1" applyBorder="1" applyAlignment="1">
      <alignment horizontal="left" vertical="center" wrapText="1"/>
    </xf>
    <xf numFmtId="0" fontId="28" fillId="0" borderId="17" xfId="37" applyFont="1" applyBorder="1" applyAlignment="1">
      <alignment horizontal="center" vertical="center" textRotation="90" wrapText="1"/>
    </xf>
    <xf numFmtId="0" fontId="28" fillId="0" borderId="22" xfId="37" applyFont="1" applyBorder="1" applyAlignment="1">
      <alignment horizontal="center" vertical="center" textRotation="90" wrapText="1"/>
    </xf>
    <xf numFmtId="0" fontId="7" fillId="0" borderId="19" xfId="37" applyFont="1" applyBorder="1" applyAlignment="1">
      <alignment horizontal="left" vertical="center" wrapText="1"/>
    </xf>
    <xf numFmtId="0" fontId="7" fillId="0" borderId="7" xfId="37" applyFont="1" applyBorder="1" applyAlignment="1">
      <alignment horizontal="left" vertical="center" wrapText="1"/>
    </xf>
    <xf numFmtId="0" fontId="10" fillId="0" borderId="7" xfId="37" applyFont="1" applyBorder="1" applyAlignment="1">
      <alignment horizontal="left" vertical="center" wrapText="1"/>
    </xf>
    <xf numFmtId="0" fontId="10" fillId="0" borderId="6" xfId="37" applyFont="1" applyBorder="1" applyAlignment="1">
      <alignment horizontal="left" vertical="center" wrapText="1"/>
    </xf>
    <xf numFmtId="0" fontId="16" fillId="2" borderId="0" xfId="0" applyFont="1" applyFill="1" applyAlignment="1">
      <alignment horizontal="center" vertical="center" wrapText="1"/>
    </xf>
    <xf numFmtId="0" fontId="28" fillId="0" borderId="47" xfId="37" applyFont="1" applyBorder="1" applyAlignment="1">
      <alignment horizontal="center" vertical="center" textRotation="90" wrapText="1"/>
    </xf>
    <xf numFmtId="0" fontId="28" fillId="0" borderId="46" xfId="37" applyFont="1" applyBorder="1" applyAlignment="1">
      <alignment horizontal="center" vertical="center" textRotation="90" wrapText="1"/>
    </xf>
    <xf numFmtId="0" fontId="7" fillId="0" borderId="6" xfId="37" applyFont="1" applyBorder="1" applyAlignment="1">
      <alignment horizontal="left" vertical="center" wrapText="1"/>
    </xf>
    <xf numFmtId="0" fontId="7" fillId="0" borderId="10" xfId="37" applyFont="1" applyBorder="1" applyAlignment="1">
      <alignment horizontal="left" vertical="center" wrapText="1"/>
    </xf>
    <xf numFmtId="0" fontId="7" fillId="0" borderId="27" xfId="37" applyFont="1" applyBorder="1" applyAlignment="1">
      <alignment horizontal="left" vertical="center" wrapText="1"/>
    </xf>
    <xf numFmtId="0" fontId="7" fillId="3" borderId="30" xfId="37" applyFont="1" applyFill="1" applyBorder="1" applyAlignment="1">
      <alignment horizontal="left" vertical="center" wrapText="1"/>
    </xf>
    <xf numFmtId="0" fontId="7" fillId="3" borderId="10" xfId="37" applyFont="1" applyFill="1" applyBorder="1" applyAlignment="1">
      <alignment horizontal="left" vertical="center" wrapText="1"/>
    </xf>
    <xf numFmtId="0" fontId="28" fillId="3" borderId="17" xfId="37" applyFont="1" applyFill="1" applyBorder="1" applyAlignment="1">
      <alignment horizontal="center" vertical="center" textRotation="90" wrapText="1"/>
    </xf>
    <xf numFmtId="0" fontId="28" fillId="3" borderId="22" xfId="37" applyFont="1" applyFill="1" applyBorder="1" applyAlignment="1">
      <alignment horizontal="center" vertical="center" textRotation="90" wrapText="1"/>
    </xf>
    <xf numFmtId="0" fontId="28" fillId="3" borderId="35" xfId="37" applyFont="1" applyFill="1" applyBorder="1" applyAlignment="1">
      <alignment horizontal="center" vertical="center" textRotation="90" wrapText="1"/>
    </xf>
    <xf numFmtId="0" fontId="10" fillId="3" borderId="30" xfId="37" applyFont="1" applyFill="1" applyBorder="1" applyAlignment="1">
      <alignment horizontal="left" vertical="center" wrapText="1"/>
    </xf>
    <xf numFmtId="0" fontId="10" fillId="3" borderId="8" xfId="37" applyFont="1" applyFill="1" applyBorder="1" applyAlignment="1">
      <alignment horizontal="left" vertical="center" wrapText="1"/>
    </xf>
    <xf numFmtId="0" fontId="10" fillId="3" borderId="40" xfId="37" applyFont="1" applyFill="1" applyBorder="1" applyAlignment="1">
      <alignment horizontal="left" vertical="center" wrapText="1"/>
    </xf>
    <xf numFmtId="0" fontId="7" fillId="3" borderId="6" xfId="37" applyFont="1" applyFill="1" applyBorder="1" applyAlignment="1">
      <alignment horizontal="left" vertical="center" wrapText="1"/>
    </xf>
    <xf numFmtId="0" fontId="7" fillId="3" borderId="40" xfId="37" applyFont="1" applyFill="1" applyBorder="1" applyAlignment="1">
      <alignment horizontal="left" vertical="center" wrapText="1"/>
    </xf>
    <xf numFmtId="0" fontId="0" fillId="0" borderId="0" xfId="0" applyAlignment="1">
      <alignment horizontal="left" vertical="top" wrapText="1"/>
    </xf>
    <xf numFmtId="0" fontId="28" fillId="0" borderId="45" xfId="37" applyFont="1" applyBorder="1" applyAlignment="1">
      <alignment horizontal="center" vertical="center" textRotation="90" wrapText="1"/>
    </xf>
    <xf numFmtId="0" fontId="98" fillId="2" borderId="0" xfId="0" applyFont="1" applyFill="1" applyAlignment="1">
      <alignment horizontal="center" vertical="center" wrapText="1"/>
    </xf>
    <xf numFmtId="0" fontId="23" fillId="2" borderId="0" xfId="23" applyFont="1" applyFill="1" applyAlignment="1">
      <alignment horizontal="center" vertical="center" wrapText="1"/>
    </xf>
    <xf numFmtId="0" fontId="5" fillId="2" borderId="12" xfId="0" applyFont="1" applyFill="1" applyBorder="1" applyAlignment="1">
      <alignment horizontal="center" vertical="center" wrapText="1"/>
    </xf>
    <xf numFmtId="17" fontId="5" fillId="2" borderId="0" xfId="23" quotePrefix="1" applyNumberFormat="1" applyFont="1" applyFill="1" applyAlignment="1">
      <alignment horizontal="center" vertical="center" wrapText="1"/>
    </xf>
    <xf numFmtId="0" fontId="5" fillId="2" borderId="12" xfId="23" applyFont="1" applyFill="1" applyBorder="1" applyAlignment="1">
      <alignment horizontal="center" vertical="center" wrapText="1"/>
    </xf>
    <xf numFmtId="0" fontId="24" fillId="2" borderId="0" xfId="0" applyFont="1" applyFill="1" applyAlignment="1">
      <alignment horizontal="center" vertical="center" wrapText="1"/>
    </xf>
    <xf numFmtId="0" fontId="85" fillId="0" borderId="0" xfId="33" applyFont="1" applyAlignment="1">
      <alignment horizontal="left" vertical="center" wrapText="1"/>
    </xf>
    <xf numFmtId="0" fontId="86" fillId="0" borderId="0" xfId="33" applyFont="1" applyAlignment="1">
      <alignment horizontal="left" vertical="center" wrapText="1"/>
    </xf>
    <xf numFmtId="49" fontId="63" fillId="0" borderId="0" xfId="30" applyNumberFormat="1" applyFont="1" applyAlignment="1">
      <alignment horizontal="center" vertical="center" wrapText="1"/>
    </xf>
    <xf numFmtId="0" fontId="5" fillId="2" borderId="0" xfId="23" applyFont="1" applyFill="1" applyAlignment="1">
      <alignment horizontal="center" vertical="center" wrapText="1"/>
    </xf>
    <xf numFmtId="0" fontId="5" fillId="2" borderId="15" xfId="23" applyFont="1" applyFill="1" applyBorder="1" applyAlignment="1">
      <alignment horizontal="center" vertical="center" wrapText="1"/>
    </xf>
    <xf numFmtId="0" fontId="28" fillId="0" borderId="17" xfId="13" applyFont="1" applyBorder="1" applyAlignment="1">
      <alignment horizontal="center" vertical="center" textRotation="90" wrapText="1"/>
    </xf>
    <xf numFmtId="0" fontId="28" fillId="0" borderId="22" xfId="13" applyFont="1" applyBorder="1" applyAlignment="1">
      <alignment horizontal="center" vertical="center" textRotation="90" wrapText="1"/>
    </xf>
    <xf numFmtId="0" fontId="28" fillId="0" borderId="35" xfId="13" applyFont="1" applyBorder="1" applyAlignment="1">
      <alignment horizontal="center" vertical="center" textRotation="90" wrapText="1"/>
    </xf>
    <xf numFmtId="0" fontId="7" fillId="0" borderId="18" xfId="13" applyFont="1" applyBorder="1" applyAlignment="1">
      <alignment horizontal="left" vertical="center" wrapText="1"/>
    </xf>
    <xf numFmtId="0" fontId="7" fillId="0" borderId="23" xfId="13" applyFont="1" applyBorder="1" applyAlignment="1">
      <alignment horizontal="left" vertical="center" wrapText="1"/>
    </xf>
    <xf numFmtId="0" fontId="7" fillId="0" borderId="26" xfId="13" applyFont="1" applyBorder="1" applyAlignment="1">
      <alignment horizontal="left" vertical="center" wrapText="1"/>
    </xf>
    <xf numFmtId="0" fontId="7" fillId="0" borderId="30" xfId="23" applyFont="1" applyBorder="1" applyAlignment="1">
      <alignment horizontal="left" vertical="center" wrapText="1"/>
    </xf>
    <xf numFmtId="0" fontId="7" fillId="0" borderId="40" xfId="23" applyFont="1" applyBorder="1" applyAlignment="1">
      <alignment horizontal="left" vertical="center" wrapText="1"/>
    </xf>
    <xf numFmtId="0" fontId="7" fillId="0" borderId="37" xfId="13" applyFont="1" applyBorder="1" applyAlignment="1">
      <alignment horizontal="left" vertical="center" wrapText="1"/>
    </xf>
    <xf numFmtId="0" fontId="7" fillId="0" borderId="9" xfId="13" applyFont="1" applyBorder="1" applyAlignment="1">
      <alignment horizontal="left" vertical="center" wrapText="1"/>
    </xf>
    <xf numFmtId="0" fontId="7" fillId="0" borderId="44" xfId="13" applyFont="1" applyBorder="1" applyAlignment="1">
      <alignment horizontal="left" vertical="center" wrapText="1"/>
    </xf>
    <xf numFmtId="165" fontId="7" fillId="0" borderId="30" xfId="31" applyNumberFormat="1" applyFont="1" applyBorder="1" applyAlignment="1">
      <alignment horizontal="left" vertical="center" wrapText="1"/>
    </xf>
    <xf numFmtId="165" fontId="7" fillId="0" borderId="8" xfId="31" applyNumberFormat="1" applyFont="1" applyBorder="1" applyAlignment="1">
      <alignment horizontal="left" vertical="center" wrapText="1"/>
    </xf>
    <xf numFmtId="165" fontId="7" fillId="0" borderId="40" xfId="31" applyNumberFormat="1" applyFont="1" applyBorder="1" applyAlignment="1">
      <alignment horizontal="left" vertical="center" wrapText="1"/>
    </xf>
    <xf numFmtId="0" fontId="28" fillId="3" borderId="45" xfId="13" applyFont="1" applyFill="1" applyBorder="1" applyAlignment="1">
      <alignment horizontal="center" vertical="center" textRotation="90" wrapText="1"/>
    </xf>
    <xf numFmtId="0" fontId="28" fillId="3" borderId="46" xfId="13" applyFont="1" applyFill="1" applyBorder="1" applyAlignment="1">
      <alignment horizontal="center" vertical="center" textRotation="90" wrapText="1"/>
    </xf>
    <xf numFmtId="0" fontId="7" fillId="3" borderId="19" xfId="13" applyFont="1" applyFill="1" applyBorder="1" applyAlignment="1">
      <alignment horizontal="left" vertical="center" wrapText="1"/>
    </xf>
    <xf numFmtId="0" fontId="7" fillId="3" borderId="27" xfId="13" applyFont="1" applyFill="1" applyBorder="1" applyAlignment="1">
      <alignment horizontal="left" vertical="center" wrapText="1"/>
    </xf>
    <xf numFmtId="0" fontId="37" fillId="0" borderId="0" xfId="23" quotePrefix="1" applyAlignment="1">
      <alignment horizontal="left" vertical="center" wrapText="1"/>
    </xf>
    <xf numFmtId="0" fontId="28" fillId="0" borderId="45" xfId="13" applyFont="1" applyBorder="1" applyAlignment="1">
      <alignment horizontal="center" vertical="center" textRotation="90" wrapText="1"/>
    </xf>
    <xf numFmtId="0" fontId="28" fillId="0" borderId="46" xfId="13" applyFont="1" applyBorder="1" applyAlignment="1">
      <alignment horizontal="center" vertical="center" textRotation="90" wrapText="1"/>
    </xf>
    <xf numFmtId="0" fontId="7" fillId="0" borderId="19" xfId="13" applyFont="1" applyBorder="1" applyAlignment="1">
      <alignment horizontal="left" vertical="center" wrapText="1"/>
    </xf>
    <xf numFmtId="0" fontId="7" fillId="0" borderId="27" xfId="13" applyFont="1" applyBorder="1" applyAlignment="1">
      <alignment horizontal="left" vertical="center" wrapText="1"/>
    </xf>
    <xf numFmtId="0" fontId="28" fillId="3" borderId="47" xfId="13" applyFont="1" applyFill="1" applyBorder="1" applyAlignment="1">
      <alignment horizontal="center" vertical="center" textRotation="90" wrapText="1"/>
    </xf>
    <xf numFmtId="0" fontId="7" fillId="3" borderId="7" xfId="13"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164" fontId="9" fillId="3" borderId="3"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 xfId="0" applyFont="1" applyFill="1" applyBorder="1" applyAlignment="1">
      <alignment horizontal="left" vertical="center" wrapText="1"/>
    </xf>
    <xf numFmtId="0" fontId="28" fillId="0" borderId="17" xfId="32" applyFont="1" applyBorder="1" applyAlignment="1">
      <alignment horizontal="center" vertical="center" textRotation="90" wrapText="1"/>
    </xf>
    <xf numFmtId="0" fontId="28" fillId="0" borderId="22" xfId="32" applyFont="1" applyBorder="1" applyAlignment="1">
      <alignment horizontal="center" vertical="center" textRotation="90" wrapText="1"/>
    </xf>
    <xf numFmtId="0" fontId="28" fillId="0" borderId="35" xfId="32" applyFont="1" applyBorder="1" applyAlignment="1">
      <alignment horizontal="center" vertical="center" textRotation="90" wrapText="1"/>
    </xf>
    <xf numFmtId="0" fontId="7" fillId="0" borderId="30" xfId="32" applyFont="1" applyBorder="1" applyAlignment="1">
      <alignment horizontal="left" vertical="center" wrapText="1"/>
    </xf>
    <xf numFmtId="0" fontId="7" fillId="0" borderId="8" xfId="32" applyFont="1" applyBorder="1" applyAlignment="1">
      <alignment horizontal="left" vertical="center" wrapText="1"/>
    </xf>
    <xf numFmtId="0" fontId="7" fillId="0" borderId="40" xfId="32" applyFont="1" applyBorder="1" applyAlignment="1">
      <alignment horizontal="left" vertical="center" wrapText="1"/>
    </xf>
    <xf numFmtId="0" fontId="5" fillId="2" borderId="0" xfId="36" applyFont="1" applyFill="1" applyAlignment="1">
      <alignment horizontal="center" vertical="center" wrapText="1"/>
    </xf>
    <xf numFmtId="0" fontId="5" fillId="2" borderId="15" xfId="36" applyFont="1" applyFill="1" applyBorder="1" applyAlignment="1">
      <alignment horizontal="center" vertical="center" wrapText="1"/>
    </xf>
    <xf numFmtId="0" fontId="28" fillId="3" borderId="45" xfId="32" applyFont="1" applyFill="1" applyBorder="1" applyAlignment="1">
      <alignment horizontal="center" vertical="center" textRotation="90" wrapText="1"/>
    </xf>
    <xf numFmtId="0" fontId="28" fillId="3" borderId="47" xfId="32" applyFont="1" applyFill="1" applyBorder="1" applyAlignment="1">
      <alignment horizontal="center" vertical="center" textRotation="90" wrapText="1"/>
    </xf>
    <xf numFmtId="0" fontId="28" fillId="3" borderId="46" xfId="32" applyFont="1" applyFill="1" applyBorder="1" applyAlignment="1">
      <alignment horizontal="center" vertical="center" textRotation="90" wrapText="1"/>
    </xf>
    <xf numFmtId="0" fontId="7" fillId="3" borderId="19" xfId="32" applyFont="1" applyFill="1" applyBorder="1" applyAlignment="1">
      <alignment horizontal="left" vertical="center" wrapText="1"/>
    </xf>
    <xf numFmtId="0" fontId="7" fillId="3" borderId="7" xfId="32" applyFont="1" applyFill="1" applyBorder="1" applyAlignment="1">
      <alignment horizontal="left" vertical="center" wrapText="1"/>
    </xf>
    <xf numFmtId="0" fontId="7" fillId="3" borderId="27" xfId="32" applyFont="1" applyFill="1" applyBorder="1" applyAlignment="1">
      <alignment horizontal="left" vertical="center" wrapText="1"/>
    </xf>
    <xf numFmtId="0" fontId="22" fillId="2" borderId="0" xfId="0" applyFont="1" applyFill="1" applyAlignment="1">
      <alignment horizontal="left" vertical="center" wrapText="1"/>
    </xf>
    <xf numFmtId="0" fontId="28" fillId="0" borderId="45" xfId="39" applyFont="1" applyBorder="1" applyAlignment="1">
      <alignment horizontal="center" vertical="center" textRotation="90" wrapText="1"/>
    </xf>
    <xf numFmtId="0" fontId="28" fillId="0" borderId="22" xfId="39" applyFont="1" applyBorder="1" applyAlignment="1">
      <alignment horizontal="center" vertical="center" textRotation="90" wrapText="1"/>
    </xf>
    <xf numFmtId="0" fontId="28" fillId="0" borderId="46" xfId="39" applyFont="1" applyBorder="1" applyAlignment="1">
      <alignment horizontal="center" vertical="center" textRotation="90" wrapText="1"/>
    </xf>
    <xf numFmtId="0" fontId="7" fillId="0" borderId="30" xfId="39" applyFont="1" applyBorder="1" applyAlignment="1">
      <alignment horizontal="left" vertical="center" wrapText="1"/>
    </xf>
    <xf numFmtId="0" fontId="7" fillId="0" borderId="8" xfId="39" applyFont="1" applyBorder="1" applyAlignment="1">
      <alignment horizontal="left" vertical="center" wrapText="1"/>
    </xf>
    <xf numFmtId="0" fontId="7" fillId="0" borderId="40" xfId="39" applyFont="1" applyBorder="1" applyAlignment="1">
      <alignment horizontal="left" vertical="center" wrapText="1"/>
    </xf>
    <xf numFmtId="0" fontId="5" fillId="2" borderId="15" xfId="0" applyFont="1" applyFill="1" applyBorder="1" applyAlignment="1">
      <alignment horizontal="center" vertical="center" wrapText="1"/>
    </xf>
    <xf numFmtId="0" fontId="28" fillId="0" borderId="47" xfId="39" applyFont="1" applyBorder="1" applyAlignment="1">
      <alignment horizontal="center" vertical="center" textRotation="90" wrapText="1"/>
    </xf>
    <xf numFmtId="0" fontId="7" fillId="0" borderId="6" xfId="39" applyFont="1" applyBorder="1" applyAlignment="1">
      <alignment horizontal="left" vertical="center" wrapText="1"/>
    </xf>
    <xf numFmtId="0" fontId="7" fillId="0" borderId="10" xfId="39" applyFont="1" applyBorder="1" applyAlignment="1">
      <alignment horizontal="left" vertical="center" wrapText="1"/>
    </xf>
    <xf numFmtId="0" fontId="28" fillId="3" borderId="45" xfId="39" applyFont="1" applyFill="1" applyBorder="1" applyAlignment="1">
      <alignment horizontal="center" vertical="center" textRotation="90" wrapText="1"/>
    </xf>
    <xf numFmtId="0" fontId="28" fillId="3" borderId="46" xfId="39" applyFont="1" applyFill="1" applyBorder="1" applyAlignment="1">
      <alignment horizontal="center" vertical="center" textRotation="90" wrapText="1"/>
    </xf>
    <xf numFmtId="0" fontId="7" fillId="3" borderId="19" xfId="39" applyFont="1" applyFill="1" applyBorder="1" applyAlignment="1">
      <alignment horizontal="left" vertical="center" wrapText="1"/>
    </xf>
    <xf numFmtId="0" fontId="7" fillId="3" borderId="27" xfId="39" applyFont="1" applyFill="1" applyBorder="1" applyAlignment="1">
      <alignment horizontal="left" vertical="center" wrapText="1"/>
    </xf>
    <xf numFmtId="0" fontId="28" fillId="3" borderId="17" xfId="13" applyFont="1" applyFill="1" applyBorder="1" applyAlignment="1">
      <alignment horizontal="center" vertical="center" textRotation="90" wrapText="1"/>
    </xf>
    <xf numFmtId="0" fontId="28" fillId="3" borderId="35" xfId="13" applyFont="1" applyFill="1" applyBorder="1" applyAlignment="1">
      <alignment horizontal="center" vertical="center" textRotation="90" wrapText="1"/>
    </xf>
    <xf numFmtId="0" fontId="28" fillId="0" borderId="47" xfId="13" applyFont="1" applyBorder="1" applyAlignment="1">
      <alignment horizontal="center" vertical="center" textRotation="90" wrapText="1"/>
    </xf>
  </cellXfs>
  <cellStyles count="43">
    <cellStyle name="%" xfId="9" xr:uid="{6D9944E9-1F89-4F0F-B6CD-6429CFA98C03}"/>
    <cellStyle name="% 2" xfId="15" xr:uid="{03888B37-6AD6-4899-935C-F196F7261F7F}"/>
    <cellStyle name="Collegamento ipertestuale" xfId="4" builtinId="8"/>
    <cellStyle name="Collegamento ipertestuale 2" xfId="29" xr:uid="{188694AE-97DA-4A54-94BF-67D9A52365F9}"/>
    <cellStyle name="Collegamento ipertestuale 3" xfId="20" xr:uid="{59E57E24-70CE-4E48-9C4A-0DA33934A841}"/>
    <cellStyle name="Comma 2" xfId="25" xr:uid="{D9281D45-4E5A-4F4E-B2A6-02A9DC151877}"/>
    <cellStyle name="Euro" xfId="26" xr:uid="{C9DC1A2D-8751-4FE7-B3C0-DCA6A5E82DAA}"/>
    <cellStyle name="Migliaia 2" xfId="16" xr:uid="{D3AB61F0-F8CE-4472-9162-81181BD4F8A9}"/>
    <cellStyle name="Migliaia 3" xfId="24" xr:uid="{C5191242-F87F-4BB3-A131-E687690F66EE}"/>
    <cellStyle name="Migliaia 4" xfId="17" xr:uid="{109829B9-2E19-4BC2-B745-F355023CD960}"/>
    <cellStyle name="Normal 2" xfId="19" xr:uid="{E0A94865-B109-4692-9E80-8CFF31F624E0}"/>
    <cellStyle name="Normale" xfId="0" builtinId="0"/>
    <cellStyle name="Normale 198" xfId="22" xr:uid="{AA44D3CD-E69E-4421-BF25-4AB40442B66E}"/>
    <cellStyle name="Normale 2" xfId="5" xr:uid="{8C51EA5B-388B-47F4-A08B-C8C28D23C3FC}"/>
    <cellStyle name="Normale 2 3" xfId="36" xr:uid="{70FFF561-D5CE-4C91-9235-FBA0DB63FB0B}"/>
    <cellStyle name="Normale 3" xfId="23" xr:uid="{E155A9E6-9696-4CE5-A253-B26E5D5D29E1}"/>
    <cellStyle name="Normale 3 2" xfId="2" xr:uid="{092BBFDC-0AD6-4940-8B51-B7B10029B8BA}"/>
    <cellStyle name="Normale 3 2 2" xfId="3" xr:uid="{688AE8EE-0904-4447-B174-1F656EB4899E}"/>
    <cellStyle name="Normale 3 2 2 2" xfId="10" xr:uid="{CDAB4642-C610-4479-AA81-B11A8D1542D2}"/>
    <cellStyle name="Normale 3 2 2 2 2 2" xfId="13" xr:uid="{32BB3544-9588-4FB0-B309-9AD5CB2B1C0C}"/>
    <cellStyle name="Normale 3 2 2 2 2 2 2" xfId="39" xr:uid="{9104485C-603B-4E41-9609-2CAE0975068F}"/>
    <cellStyle name="Normale 3 2 2 2 2 2 3" xfId="37" xr:uid="{57F046ED-3A53-4929-BC52-8F999C3A22EC}"/>
    <cellStyle name="Normale 3 2 2 3" xfId="12" xr:uid="{423FE5C4-408E-45C3-95D4-EF5F2E56D85F}"/>
    <cellStyle name="Normale 3 2 2 3 2" xfId="34" xr:uid="{FD0FFEAB-DDF7-475A-8176-33F2FCD7A3DD}"/>
    <cellStyle name="Normale 3 2 2 3 2 2" xfId="38" xr:uid="{157616D3-C1C6-4425-85DB-4473A2C26458}"/>
    <cellStyle name="Normale 3 2 3" xfId="8" xr:uid="{C493D62E-6CB0-4CBF-85BC-BBFC28BFB407}"/>
    <cellStyle name="Normale 3 2 3 2" xfId="32" xr:uid="{E2F878DD-DD21-4BE6-913C-F0C2856A7FFA}"/>
    <cellStyle name="Normale 3 3" xfId="40" xr:uid="{7883EF9E-5B28-4D85-902D-72861FD39E41}"/>
    <cellStyle name="Normale 4" xfId="6" xr:uid="{E3F17BAD-A310-4004-85DA-40375864D389}"/>
    <cellStyle name="Normale 4 2" xfId="35" xr:uid="{FB11DF6D-9A39-473B-B51B-DD7352957ED2}"/>
    <cellStyle name="Normale 4 3" xfId="30" xr:uid="{B6843819-797A-4A9F-9CC1-6F6F7A07F699}"/>
    <cellStyle name="Normale 5" xfId="11" xr:uid="{DA59E60E-398A-4A3A-9CFE-8A30CAEC1577}"/>
    <cellStyle name="Normale 5 2" xfId="33" xr:uid="{B5AA5FF2-76C4-4179-BDAA-BB82BDCF5DAB}"/>
    <cellStyle name="Normale 6" xfId="27" xr:uid="{9BBA3E82-F3D0-4520-B573-3A8B9F51677A}"/>
    <cellStyle name="Normale 6 3 2 2" xfId="42" xr:uid="{CE68F769-1774-4F43-8681-6C0C280FB80F}"/>
    <cellStyle name="Normale 7" xfId="14" xr:uid="{E4782B32-6E03-49FB-A350-AD6538339583}"/>
    <cellStyle name="Normale 8" xfId="41" xr:uid="{D983594F-990A-4D99-8EF0-EF7B4B0EE1F1}"/>
    <cellStyle name="Percentuale" xfId="1" builtinId="5"/>
    <cellStyle name="Percentuale 2" xfId="7" xr:uid="{0732496E-65EE-472C-9E43-516169407770}"/>
    <cellStyle name="Percentuale 2 2" xfId="31" xr:uid="{9DF9E568-042A-4702-9CB6-0C45B05434B1}"/>
    <cellStyle name="Percentuale 2 3" xfId="21" xr:uid="{6156B20B-6CD9-4EA8-B91E-2F56744A1A22}"/>
    <cellStyle name="Percentuale 3" xfId="28" xr:uid="{C1FD2BCD-8AF8-425A-B7B3-C68FE7BF43A2}"/>
    <cellStyle name="Valuta 2" xfId="18" xr:uid="{C78AF0C7-4FC2-4577-A29F-89354DD31C13}"/>
  </cellStyles>
  <dxfs count="0"/>
  <tableStyles count="0" defaultTableStyle="TableStyleMedium2" defaultPivotStyle="PivotStyleLight16"/>
  <colors>
    <mruColors>
      <color rgb="FFE3DFDC"/>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11.xml"/><Relationship Id="rId159" Type="http://schemas.openxmlformats.org/officeDocument/2006/relationships/customXml" Target="../customXml/item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externalLink" Target="externalLinks/externalLink1.xml"/><Relationship Id="rId149" Type="http://schemas.openxmlformats.org/officeDocument/2006/relationships/externalLink" Target="externalLinks/externalLink22.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externalLink" Target="externalLinks/externalLink12.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23.xml"/><Relationship Id="rId155" Type="http://schemas.openxmlformats.org/officeDocument/2006/relationships/connections" Target="connection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externalLink" Target="externalLinks/externalLink13.xml"/><Relationship Id="rId145"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3.xml"/><Relationship Id="rId135" Type="http://schemas.openxmlformats.org/officeDocument/2006/relationships/externalLink" Target="externalLinks/externalLink8.xml"/><Relationship Id="rId151" Type="http://schemas.openxmlformats.org/officeDocument/2006/relationships/externalLink" Target="externalLinks/externalLink24.xml"/><Relationship Id="rId156"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14.xml"/><Relationship Id="rId146" Type="http://schemas.openxmlformats.org/officeDocument/2006/relationships/externalLink" Target="externalLinks/externalLink1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externalLink" Target="externalLinks/externalLink4.xml"/><Relationship Id="rId136" Type="http://schemas.openxmlformats.org/officeDocument/2006/relationships/externalLink" Target="externalLinks/externalLink9.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25.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externalLink" Target="externalLinks/externalLink1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externalLink" Target="externalLinks/externalLink10.xml"/><Relationship Id="rId15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externalLink" Target="externalLinks/externalLink5.xml"/><Relationship Id="rId153" Type="http://schemas.openxmlformats.org/officeDocument/2006/relationships/externalLink" Target="externalLinks/externalLink26.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externalLink" Target="externalLinks/externalLink16.xml"/><Relationship Id="rId148"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6.xml"/><Relationship Id="rId154"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17.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2025650</xdr:colOff>
      <xdr:row>2</xdr:row>
      <xdr:rowOff>104775</xdr:rowOff>
    </xdr:to>
    <xdr:pic>
      <xdr:nvPicPr>
        <xdr:cNvPr id="2" name="Immagine 1" descr="Autorità per le Garanzie nelle Comunicazioni">
          <a:extLst>
            <a:ext uri="{FF2B5EF4-FFF2-40B4-BE49-F238E27FC236}">
              <a16:creationId xmlns:a16="http://schemas.microsoft.com/office/drawing/2014/main" id="{F3FC5E97-B94A-4FD7-A51D-9F715361F8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82900" cy="517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xdr:colOff>
      <xdr:row>24</xdr:row>
      <xdr:rowOff>88900</xdr:rowOff>
    </xdr:to>
    <xdr:pic>
      <xdr:nvPicPr>
        <xdr:cNvPr id="2" name="Immagine 1">
          <a:extLst>
            <a:ext uri="{FF2B5EF4-FFF2-40B4-BE49-F238E27FC236}">
              <a16:creationId xmlns:a16="http://schemas.microsoft.com/office/drawing/2014/main" id="{5948D2B7-274E-EE79-7E6D-BEE5293C1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8159750" cy="469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3371380</xdr:colOff>
      <xdr:row>18</xdr:row>
      <xdr:rowOff>158800</xdr:rowOff>
    </xdr:to>
    <xdr:pic>
      <xdr:nvPicPr>
        <xdr:cNvPr id="2" name="Immagine 1">
          <a:extLst>
            <a:ext uri="{FF2B5EF4-FFF2-40B4-BE49-F238E27FC236}">
              <a16:creationId xmlns:a16="http://schemas.microsoft.com/office/drawing/2014/main" id="{947635CC-6E7C-4757-BC87-44A93BE024AC}"/>
            </a:ext>
          </a:extLst>
        </xdr:cNvPr>
        <xdr:cNvPicPr>
          <a:picLocks noChangeAspect="1"/>
        </xdr:cNvPicPr>
      </xdr:nvPicPr>
      <xdr:blipFill>
        <a:blip xmlns:r="http://schemas.openxmlformats.org/officeDocument/2006/relationships" r:embed="rId1"/>
        <a:stretch>
          <a:fillRect/>
        </a:stretch>
      </xdr:blipFill>
      <xdr:spPr>
        <a:xfrm>
          <a:off x="0" y="426720"/>
          <a:ext cx="3371380" cy="3572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DVDEL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marketer.sharepoint.com/Users/mjohnson/Desktop/Worldwide_Mobile_Users_Q4_14%20v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marketer.sharepoint.com/Users/sshum/Downloads/US_Tablet_iPad_eReader_users_Q3_20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marketer.sharepoint.com/Users/mpeart/Downloads/US_Mobile_Usage_Q3_2014%20-%20new.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marketer.sharepoint.com/Users/sshum/Downloads/Worldwide_Mobile_Users_Q2_14%20(3).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point.emarketer.com/Users/mpeart/Downloads/Worldwide_B2C_Ecommerce_07_14%20(4).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point.emarketer.com/sites/Forecasting/2016/Internet%20User%20and%20Broadband/US%20Digital%20Mobile%20Banking%20Users%20-%20Q3%202015%20including%20Deskto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marketer.sharepoint.com/Users/sshum/Downloads/US%20Mobile%20Usage_Q3%202017%20(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otti_a\AppData\Local\Temp\7zOCA5FEC3C\OUT_LASTBIL_IC05864231211.xbr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ocalhost\Users\sshum\Downloads\UK%20Tablet_iPad_Ereader_Users_Q2%202014%20-%20new%20(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harepoint.emarketer.com/Users/sshum/Downloads/sateLi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arketer.sharepoint.com/Users/sshum/Downloads/sateLite.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Quote\Verifica%202015\Modelli%20Q%20inviati%20da%20emittenti\DeAgostini\Modello%20Q%202015.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US%20ad%20spending%20Nov%20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harepoint.emarketer.com/Users/mpeart/Downloads/US_Tablet_iPad_eReader_users_Q3_2014.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harepoint.emarketer.com/Users/mpeart/Downloads/Worldwide_Mobile_Users_Q4_14.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emarketer.sharepoint.com/Users/mpeart/Downloads/Worldwide_B2C_Ecommerce_07_14%20(4).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harepoint.emarketer.com/Users/jchung/Downloads/WW_Mobile_Users_Q3_2017%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emarketer.sharepoint.com/sites/Forecasting/2014/Mobile/Worldwide_Mobile_Users_Q4_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emarketer.com/sites/Forecasting/2017/Mobile/sateLi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marketer.sharepoint.com/sites/Forecasting/2016/Media%20Usage/sateLit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marketer.sharepoint.com/Users/oorozco/Downloads/UK%20Ad%20Spending-%20Q1%202018%20(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marketer.sharepoint.com/Users/cbendtsen/Downloads/US_Tablet_iPad_eReader_users_Q3_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marketer.sharepoint.com/sites/Forecasting/2017/Mobile/sateLit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marketer.sharepoint.com/Users/mpeart/Downloads/US_Tablet_iPad_eReader_users_Q3_20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marketer.sharepoint.com/sites/Forecasting/2015/Social%20Media/Worldwide_Mobile_Users_Q4_14%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TABLE 3"/>
      <sheetName val="COVERPG"/>
    </sheetNames>
    <sheetDataSet>
      <sheetData sheetId="0"/>
      <sheetData sheetId="1"/>
      <sheetData sheetId="2"/>
      <sheetData sheetId="3">
        <row r="14">
          <cell r="B14">
            <v>44000</v>
          </cell>
          <cell r="C14" t="str">
            <v>4400A</v>
          </cell>
          <cell r="D14">
            <v>44100</v>
          </cell>
          <cell r="E14">
            <v>45200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 Q4-2014 (cb)"/>
      <sheetName val="Map"/>
      <sheetName val="CHARTS"/>
      <sheetName val="Assumptions and Notes"/>
      <sheetName val="ROLLUP"/>
      <sheetName val="Worldwide"/>
      <sheetName val="Europe"/>
      <sheetName val="CE Europe"/>
      <sheetName val="Western Europe"/>
      <sheetName val="Germany"/>
      <sheetName val="France"/>
      <sheetName val="Italy"/>
      <sheetName val="Spain"/>
      <sheetName val="Denmark"/>
      <sheetName val="Finland"/>
      <sheetName val="Netherlands"/>
      <sheetName val="Norway"/>
      <sheetName val="Sweden"/>
      <sheetName val="UK-completed"/>
      <sheetName val="Russia"/>
      <sheetName val="North America"/>
      <sheetName val="Canada"/>
      <sheetName val="US-completed"/>
      <sheetName val="Asia-Pacific"/>
      <sheetName val="Australia "/>
      <sheetName val="China"/>
      <sheetName val="India "/>
      <sheetName val="Indonesia"/>
      <sheetName val="Japan"/>
      <sheetName val="South Korea"/>
      <sheetName val="Middle East &amp; Africa"/>
      <sheetName val="Latin America"/>
      <sheetName val="Argentina"/>
      <sheetName val="Sources - Q4-2014 (mj)"/>
      <sheetName val="Brazil"/>
      <sheetName val="Mexico"/>
      <sheetName val="Sources - Q2-2014"/>
      <sheetName val="Market Indicators"/>
      <sheetName val="Core Country Age - Census"/>
      <sheetName val="WW Population"/>
      <sheetName val="Internet Users"/>
      <sheetName val="Social Network Users"/>
      <sheetName val="APAC+LATAM Sources NOV 2013"/>
      <sheetName val="Sources NOV 2013"/>
    </sheetNames>
    <sheetDataSet>
      <sheetData sheetId="0"/>
      <sheetData sheetId="1">
        <row r="4">
          <cell r="AG4" t="str">
            <v>Connections</v>
          </cell>
        </row>
        <row r="5">
          <cell r="AG5" t="str">
            <v>Users</v>
          </cell>
        </row>
        <row r="6">
          <cell r="AG6" t="str">
            <v>Internet &amp; Smartphone</v>
          </cell>
        </row>
        <row r="7">
          <cell r="AG7" t="str">
            <v>Social Network</v>
          </cell>
        </row>
        <row r="8">
          <cell r="AG8" t="str">
            <v>Multiple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2008</v>
          </cell>
          <cell r="E1">
            <v>2009</v>
          </cell>
          <cell r="F1">
            <v>2010</v>
          </cell>
          <cell r="G1">
            <v>2011</v>
          </cell>
          <cell r="H1">
            <v>2012</v>
          </cell>
          <cell r="I1">
            <v>2013</v>
          </cell>
          <cell r="J1">
            <v>2014</v>
          </cell>
          <cell r="K1">
            <v>2015</v>
          </cell>
          <cell r="L1">
            <v>2016</v>
          </cell>
          <cell r="M1">
            <v>2017</v>
          </cell>
          <cell r="N1">
            <v>2018</v>
          </cell>
        </row>
      </sheetData>
      <sheetData sheetId="38"/>
      <sheetData sheetId="39"/>
      <sheetData sheetId="40"/>
      <sheetData sheetId="41"/>
      <sheetData sheetId="42"/>
      <sheetData sheetId="4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 Sales"/>
      <sheetName val="US &amp; WW Tablet Sales"/>
      <sheetName val="Comparative Estimates"/>
      <sheetName val="Map"/>
      <sheetName val="CHARTS"/>
      <sheetName val="ROLLUP"/>
      <sheetName val="Assumptions"/>
      <sheetName val="Tablet Users"/>
      <sheetName val="Video"/>
      <sheetName val="Tablet By Age"/>
      <sheetName val="Tablet By Gender"/>
      <sheetName val="Tablet by Ethnicity"/>
      <sheetName val="eReader Users"/>
      <sheetName val="eReader by Age"/>
      <sheetName val="eRaeder by Gender"/>
      <sheetName val="eReader by Ethnicity"/>
      <sheetName val="Mobile Content Users"/>
      <sheetName val="Multi-device Users"/>
      <sheetName val="Tablet by Generation"/>
      <sheetName val="eReader by Generation"/>
      <sheetName val="Pop &amp; Int User by Ethnicity_Age"/>
      <sheetName val="Sources_09_2014"/>
      <sheetName val="Sources March 2014"/>
      <sheetName val="Market Indicators"/>
    </sheetNames>
    <sheetDataSet>
      <sheetData sheetId="0"/>
      <sheetData sheetId="1"/>
      <sheetData sheetId="2"/>
      <sheetData sheetId="3">
        <row r="4">
          <cell r="AE4" t="str">
            <v>Change</v>
          </cell>
          <cell r="AG4" t="str">
            <v>Worldwide</v>
          </cell>
          <cell r="AI4" t="str">
            <v>Jan</v>
          </cell>
          <cell r="AK4" t="str">
            <v>Tablet</v>
          </cell>
        </row>
        <row r="5">
          <cell r="AE5" t="str">
            <v>Note</v>
          </cell>
          <cell r="AG5" t="str">
            <v>APAC</v>
          </cell>
          <cell r="AI5" t="str">
            <v>Feb</v>
          </cell>
          <cell r="AK5" t="str">
            <v>iPad</v>
          </cell>
        </row>
        <row r="6">
          <cell r="AG6" t="str">
            <v>CE. Europe</v>
          </cell>
          <cell r="AI6" t="str">
            <v>Mar</v>
          </cell>
          <cell r="AK6" t="str">
            <v>eReader</v>
          </cell>
        </row>
        <row r="7">
          <cell r="AG7" t="str">
            <v>LatAm</v>
          </cell>
          <cell r="AI7" t="str">
            <v>Apr</v>
          </cell>
        </row>
        <row r="8">
          <cell r="AG8" t="str">
            <v>MEA</v>
          </cell>
          <cell r="AI8" t="str">
            <v>May</v>
          </cell>
        </row>
        <row r="9">
          <cell r="AG9" t="str">
            <v>N. America</v>
          </cell>
          <cell r="AI9" t="str">
            <v>Jun</v>
          </cell>
        </row>
        <row r="10">
          <cell r="AG10" t="str">
            <v>W. Europe</v>
          </cell>
          <cell r="AI10" t="str">
            <v>Jul</v>
          </cell>
        </row>
        <row r="11">
          <cell r="AG11" t="str">
            <v>Argentina</v>
          </cell>
          <cell r="AI11" t="str">
            <v>Aug</v>
          </cell>
        </row>
        <row r="12">
          <cell r="AG12" t="str">
            <v>Australia</v>
          </cell>
          <cell r="AI12" t="str">
            <v>Sep</v>
          </cell>
        </row>
        <row r="13">
          <cell r="AG13" t="str">
            <v>Brazil</v>
          </cell>
          <cell r="AI13" t="str">
            <v>Oct</v>
          </cell>
        </row>
        <row r="14">
          <cell r="AG14" t="str">
            <v>Canada</v>
          </cell>
          <cell r="AI14" t="str">
            <v>Nov</v>
          </cell>
        </row>
        <row r="15">
          <cell r="AG15" t="str">
            <v>China</v>
          </cell>
          <cell r="AI15" t="str">
            <v>Dec</v>
          </cell>
        </row>
        <row r="16">
          <cell r="AG16" t="str">
            <v>Denmark</v>
          </cell>
        </row>
        <row r="17">
          <cell r="AG17" t="str">
            <v>Finland</v>
          </cell>
        </row>
        <row r="18">
          <cell r="AG18" t="str">
            <v>France</v>
          </cell>
        </row>
        <row r="19">
          <cell r="AG19" t="str">
            <v>Germany</v>
          </cell>
        </row>
        <row r="20">
          <cell r="AG20" t="str">
            <v>India</v>
          </cell>
        </row>
        <row r="21">
          <cell r="AG21" t="str">
            <v>Indonesia</v>
          </cell>
        </row>
        <row r="22">
          <cell r="AG22" t="str">
            <v>Italy</v>
          </cell>
        </row>
        <row r="23">
          <cell r="AG23" t="str">
            <v>Japan</v>
          </cell>
        </row>
        <row r="24">
          <cell r="AG24" t="str">
            <v>Mexico</v>
          </cell>
        </row>
        <row r="25">
          <cell r="AG25" t="str">
            <v>Netherlands</v>
          </cell>
        </row>
        <row r="26">
          <cell r="AG26" t="str">
            <v>Norway</v>
          </cell>
        </row>
        <row r="27">
          <cell r="AG27" t="str">
            <v>Russia</v>
          </cell>
        </row>
        <row r="28">
          <cell r="AG28" t="str">
            <v>S. Korea</v>
          </cell>
        </row>
        <row r="29">
          <cell r="AG29" t="str">
            <v>Spain</v>
          </cell>
        </row>
        <row r="30">
          <cell r="AG30" t="str">
            <v>Sweden</v>
          </cell>
        </row>
        <row r="31">
          <cell r="AG31" t="str">
            <v>UK</v>
          </cell>
        </row>
        <row r="32">
          <cell r="AG32" t="str">
            <v>US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Market Indicators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n. &amp; Mobile Users"/>
      <sheetName val="Smartphone Users"/>
      <sheetName val="ADDNL_INSTAGRAM_CHART_D.MARCEC"/>
      <sheetName val="SPECIAL_CHART_D.HALLERMAN"/>
      <sheetName val="Map"/>
      <sheetName val="Charts"/>
      <sheetName val="Assumptions"/>
      <sheetName val="ROLLUP"/>
      <sheetName val="Mobile Users by Age"/>
      <sheetName val="Mobile Users by Ethnicity"/>
      <sheetName val="Mobile Users by Gender"/>
      <sheetName val="Smartphone Users by Age"/>
      <sheetName val="Smartphone by Ethnicity"/>
      <sheetName val="Smartphone Users by OS"/>
      <sheetName val="Mobile Internet Users By Age"/>
      <sheetName val="Mobile Internet by Ethnicity"/>
      <sheetName val="Social Network Users"/>
      <sheetName val="Facebook"/>
      <sheetName val="Twitter"/>
      <sheetName val="Instagram"/>
      <sheetName val="Video Viewers"/>
      <sheetName val="Sources_07_2014"/>
      <sheetName val="Gamers"/>
      <sheetName val="Music Listeners"/>
      <sheetName val="Mobile Moms"/>
      <sheetName val="By Income"/>
      <sheetName val="College"/>
      <sheetName val="Mobile Search"/>
      <sheetName val="Mobile_Gen."/>
      <sheetName val="Pop. &amp; Internet Users by Ethni "/>
      <sheetName val="Census Data"/>
      <sheetName val="SOURCES FEB 14 OTHERS"/>
      <sheetName val="Sources Feb 2014 Mobile Search"/>
      <sheetName val="SOURCES FEB 14 OTHER SN"/>
      <sheetName val="SOURCES_Q1 2014"/>
    </sheetNames>
    <sheetDataSet>
      <sheetData sheetId="0" refreshError="1"/>
      <sheetData sheetId="1" refreshError="1"/>
      <sheetData sheetId="2"/>
      <sheetData sheetId="3"/>
      <sheetData sheetId="4">
        <row r="4">
          <cell r="AJ4">
            <v>2008</v>
          </cell>
        </row>
        <row r="5">
          <cell r="AJ5">
            <v>2009</v>
          </cell>
        </row>
        <row r="6">
          <cell r="AJ6">
            <v>2010</v>
          </cell>
        </row>
        <row r="7">
          <cell r="AJ7">
            <v>2011</v>
          </cell>
        </row>
        <row r="8">
          <cell r="AJ8">
            <v>2012</v>
          </cell>
        </row>
        <row r="9">
          <cell r="AJ9">
            <v>2013</v>
          </cell>
        </row>
        <row r="10">
          <cell r="AJ10">
            <v>2014</v>
          </cell>
        </row>
        <row r="11">
          <cell r="AJ11">
            <v>2015</v>
          </cell>
        </row>
        <row r="12">
          <cell r="AJ12">
            <v>2016</v>
          </cell>
        </row>
        <row r="13">
          <cell r="AJ13">
            <v>2017</v>
          </cell>
        </row>
        <row r="14">
          <cell r="AJ14">
            <v>2018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HARTS"/>
      <sheetName val="ROLLUP"/>
      <sheetName val="Assumptions and Notes"/>
      <sheetName val="Worldwide"/>
      <sheetName val="Europe"/>
      <sheetName val="Germany"/>
      <sheetName val="France"/>
      <sheetName val="Italy"/>
      <sheetName val="Spain"/>
      <sheetName val="Denmark"/>
      <sheetName val="Finland"/>
      <sheetName val="Netherlands"/>
      <sheetName val="Norway"/>
      <sheetName val="Sweden"/>
      <sheetName val="North America"/>
      <sheetName val="UK-completed"/>
      <sheetName val="US-completed"/>
      <sheetName val="Asia-Pacific"/>
      <sheetName val="Canada"/>
      <sheetName val="Australia "/>
      <sheetName val="China"/>
      <sheetName val="India "/>
      <sheetName val="Indonesia"/>
      <sheetName val="Japan"/>
      <sheetName val="South Korea"/>
      <sheetName val="Middle East &amp; Africa"/>
      <sheetName val="Latin America"/>
      <sheetName val="Russia"/>
      <sheetName val="Argentina"/>
      <sheetName val="Brazil"/>
      <sheetName val="Mexico"/>
      <sheetName val="Sources"/>
      <sheetName val="Market Indicators"/>
      <sheetName val="Core Country Age - Census"/>
      <sheetName val="WW Population"/>
      <sheetName val="Internet Users"/>
      <sheetName val="Social Network Users"/>
      <sheetName val="APAC+LATAM Sources NOV 2013"/>
      <sheetName val="Sources NOV 2013"/>
    </sheetNames>
    <sheetDataSet>
      <sheetData sheetId="0">
        <row r="4">
          <cell r="AG4" t="str">
            <v>Connections</v>
          </cell>
        </row>
        <row r="5">
          <cell r="AG5" t="str">
            <v>Users</v>
          </cell>
        </row>
        <row r="6">
          <cell r="AG6" t="str">
            <v>Internet &amp; Smartphone</v>
          </cell>
        </row>
        <row r="7">
          <cell r="AG7" t="str">
            <v>Social Network</v>
          </cell>
        </row>
        <row r="8">
          <cell r="AG8" t="str">
            <v>Multiple</v>
          </cell>
        </row>
      </sheetData>
      <sheetData sheetId="1"/>
      <sheetData sheetId="2"/>
      <sheetData sheetId="3"/>
      <sheetData sheetId="4">
        <row r="34">
          <cell r="G34">
            <v>3073.2309843130834</v>
          </cell>
        </row>
      </sheetData>
      <sheetData sheetId="5">
        <row r="88">
          <cell r="F88">
            <v>44.656507888673211</v>
          </cell>
        </row>
      </sheetData>
      <sheetData sheetId="6">
        <row r="36">
          <cell r="F36">
            <v>107.3</v>
          </cell>
        </row>
      </sheetData>
      <sheetData sheetId="7">
        <row r="28">
          <cell r="F28">
            <v>55.7</v>
          </cell>
        </row>
      </sheetData>
      <sheetData sheetId="8">
        <row r="26">
          <cell r="F26">
            <v>89.956685082000007</v>
          </cell>
        </row>
      </sheetData>
      <sheetData sheetId="9">
        <row r="28">
          <cell r="F28">
            <v>50.9</v>
          </cell>
        </row>
      </sheetData>
      <sheetData sheetId="10">
        <row r="16">
          <cell r="F16">
            <v>4</v>
          </cell>
        </row>
      </sheetData>
      <sheetData sheetId="11">
        <row r="13">
          <cell r="F13">
            <v>3</v>
          </cell>
        </row>
      </sheetData>
      <sheetData sheetId="12">
        <row r="15">
          <cell r="F15">
            <v>20</v>
          </cell>
        </row>
      </sheetData>
      <sheetData sheetId="13">
        <row r="15">
          <cell r="F15">
            <v>4.7</v>
          </cell>
        </row>
      </sheetData>
      <sheetData sheetId="14">
        <row r="17">
          <cell r="F17">
            <v>7</v>
          </cell>
        </row>
      </sheetData>
      <sheetData sheetId="15">
        <row r="19">
          <cell r="G19">
            <v>243.87070001822315</v>
          </cell>
        </row>
      </sheetData>
      <sheetData sheetId="16">
        <row r="10">
          <cell r="B10">
            <v>76.7</v>
          </cell>
        </row>
      </sheetData>
      <sheetData sheetId="17">
        <row r="10">
          <cell r="B10">
            <v>270.33</v>
          </cell>
        </row>
      </sheetData>
      <sheetData sheetId="18">
        <row r="21">
          <cell r="F21">
            <v>1266.3406596476925</v>
          </cell>
        </row>
      </sheetData>
      <sheetData sheetId="19">
        <row r="26">
          <cell r="F26">
            <v>21.6</v>
          </cell>
        </row>
      </sheetData>
      <sheetData sheetId="20">
        <row r="24">
          <cell r="F24">
            <v>22.12</v>
          </cell>
        </row>
      </sheetData>
      <sheetData sheetId="21">
        <row r="43">
          <cell r="F43">
            <v>641.29999999999995</v>
          </cell>
        </row>
      </sheetData>
      <sheetData sheetId="22">
        <row r="43">
          <cell r="F43">
            <v>346.89</v>
          </cell>
        </row>
      </sheetData>
      <sheetData sheetId="23">
        <row r="19">
          <cell r="F19">
            <v>142.50741300000001</v>
          </cell>
        </row>
      </sheetData>
      <sheetData sheetId="24">
        <row r="35">
          <cell r="F35">
            <v>107.49</v>
          </cell>
        </row>
      </sheetData>
      <sheetData sheetId="25">
        <row r="26">
          <cell r="F26">
            <v>45.6</v>
          </cell>
        </row>
      </sheetData>
      <sheetData sheetId="26">
        <row r="33">
          <cell r="F33">
            <v>0</v>
          </cell>
        </row>
      </sheetData>
      <sheetData sheetId="27">
        <row r="25">
          <cell r="F25">
            <v>289.80947881999992</v>
          </cell>
        </row>
      </sheetData>
      <sheetData sheetId="28">
        <row r="24">
          <cell r="F24">
            <v>167.43549185999998</v>
          </cell>
        </row>
      </sheetData>
      <sheetData sheetId="29">
        <row r="25">
          <cell r="F25">
            <v>46.51</v>
          </cell>
        </row>
      </sheetData>
      <sheetData sheetId="30">
        <row r="26">
          <cell r="F26">
            <v>150.6</v>
          </cell>
        </row>
      </sheetData>
      <sheetData sheetId="31">
        <row r="28">
          <cell r="F28">
            <v>75.3</v>
          </cell>
        </row>
      </sheetData>
      <sheetData sheetId="32"/>
      <sheetData sheetId="33">
        <row r="1">
          <cell r="A1" t="str">
            <v>Market Indicators</v>
          </cell>
          <cell r="D1">
            <v>2008</v>
          </cell>
          <cell r="E1">
            <v>2009</v>
          </cell>
          <cell r="F1">
            <v>2010</v>
          </cell>
          <cell r="G1">
            <v>2011</v>
          </cell>
          <cell r="H1">
            <v>2012</v>
          </cell>
          <cell r="I1">
            <v>2013</v>
          </cell>
          <cell r="J1">
            <v>2014</v>
          </cell>
          <cell r="K1">
            <v>2015</v>
          </cell>
          <cell r="L1">
            <v>2016</v>
          </cell>
          <cell r="M1">
            <v>2017</v>
          </cell>
          <cell r="N1">
            <v>2018</v>
          </cell>
        </row>
        <row r="2">
          <cell r="A2" t="str">
            <v>GDP growthArgentina</v>
          </cell>
          <cell r="D2">
            <v>6.7589999999999997E-2</v>
          </cell>
          <cell r="E2">
            <v>8.5000000000000006E-3</v>
          </cell>
          <cell r="F2">
            <v>9.1620000000000007E-2</v>
          </cell>
          <cell r="G2">
            <v>8.8680000000000009E-2</v>
          </cell>
          <cell r="H2">
            <v>1.9E-2</v>
          </cell>
          <cell r="I2">
            <v>4.2500000000000003E-2</v>
          </cell>
          <cell r="J2">
            <v>5.0000000000000001E-3</v>
          </cell>
          <cell r="K2">
            <v>0.01</v>
          </cell>
          <cell r="L2">
            <v>1.5009999999999999E-2</v>
          </cell>
          <cell r="M2">
            <v>0.02</v>
          </cell>
          <cell r="N2">
            <v>2.001E-2</v>
          </cell>
        </row>
        <row r="3">
          <cell r="A3" t="str">
            <v>GDP growthAustralia</v>
          </cell>
          <cell r="D3">
            <v>2.6849999999999999E-2</v>
          </cell>
          <cell r="E3">
            <v>1.5440000000000001E-2</v>
          </cell>
          <cell r="F3">
            <v>2.2460000000000001E-2</v>
          </cell>
          <cell r="G3">
            <v>2.5819999999999999E-2</v>
          </cell>
          <cell r="H3">
            <v>3.5880000000000002E-2</v>
          </cell>
          <cell r="I3">
            <v>2.4310000000000002E-2</v>
          </cell>
          <cell r="J3">
            <v>2.6230000000000003E-2</v>
          </cell>
          <cell r="K3">
            <v>2.7029999999999998E-2</v>
          </cell>
          <cell r="L3">
            <v>2.9489999999999999E-2</v>
          </cell>
          <cell r="M3">
            <v>2.9700000000000001E-2</v>
          </cell>
          <cell r="N3">
            <v>2.9790000000000001E-2</v>
          </cell>
        </row>
        <row r="4">
          <cell r="A4" t="str">
            <v>GDP growthBrazil</v>
          </cell>
          <cell r="D4">
            <v>5.1689999999999993E-2</v>
          </cell>
          <cell r="E4">
            <v>-3.2799999999999999E-3</v>
          </cell>
          <cell r="F4">
            <v>7.5340000000000004E-2</v>
          </cell>
          <cell r="G4">
            <v>2.733E-2</v>
          </cell>
          <cell r="H4">
            <v>1.0320000000000001E-2</v>
          </cell>
          <cell r="I4">
            <v>2.2839999999999999E-2</v>
          </cell>
          <cell r="J4">
            <v>1.8239999999999999E-2</v>
          </cell>
          <cell r="K4">
            <v>2.6509999999999999E-2</v>
          </cell>
          <cell r="L4">
            <v>3.0040000000000001E-2</v>
          </cell>
          <cell r="M4">
            <v>3.1449999999999999E-2</v>
          </cell>
          <cell r="N4">
            <v>3.3419999999999998E-2</v>
          </cell>
        </row>
        <row r="5">
          <cell r="A5" t="str">
            <v>GDP growthCanada</v>
          </cell>
          <cell r="D5">
            <v>1.175E-2</v>
          </cell>
          <cell r="E5">
            <v>-2.7109999999999999E-2</v>
          </cell>
          <cell r="F5">
            <v>3.3739999999999999E-2</v>
          </cell>
          <cell r="G5">
            <v>2.528E-2</v>
          </cell>
          <cell r="H5">
            <v>1.7090000000000001E-2</v>
          </cell>
          <cell r="I5">
            <v>2.009E-2</v>
          </cell>
          <cell r="J5">
            <v>2.299E-2</v>
          </cell>
          <cell r="K5">
            <v>2.3650000000000001E-2</v>
          </cell>
          <cell r="L5">
            <v>2.3519999999999999E-2</v>
          </cell>
          <cell r="M5">
            <v>2.222E-2</v>
          </cell>
          <cell r="N5">
            <v>2.094E-2</v>
          </cell>
        </row>
        <row r="6">
          <cell r="A6" t="str">
            <v>GDP growthChina</v>
          </cell>
          <cell r="D6">
            <v>9.6349999999999991E-2</v>
          </cell>
          <cell r="E6">
            <v>9.214E-2</v>
          </cell>
          <cell r="F6">
            <v>0.10446999999999999</v>
          </cell>
          <cell r="G6">
            <v>9.3000000000000013E-2</v>
          </cell>
          <cell r="H6">
            <v>7.6530000000000001E-2</v>
          </cell>
          <cell r="I6">
            <v>7.671E-2</v>
          </cell>
          <cell r="J6">
            <v>7.5380000000000003E-2</v>
          </cell>
          <cell r="K6">
            <v>7.2830000000000006E-2</v>
          </cell>
          <cell r="L6">
            <v>6.9699999999999998E-2</v>
          </cell>
          <cell r="M6">
            <v>6.7610000000000003E-2</v>
          </cell>
          <cell r="N6">
            <v>6.6290000000000002E-2</v>
          </cell>
        </row>
        <row r="7">
          <cell r="A7" t="str">
            <v>GDP growthDenmark</v>
          </cell>
          <cell r="D7">
            <v>-7.8399999999999997E-3</v>
          </cell>
          <cell r="E7">
            <v>-5.6660000000000002E-2</v>
          </cell>
          <cell r="F7">
            <v>1.387E-2</v>
          </cell>
          <cell r="G7">
            <v>1.0709999999999999E-2</v>
          </cell>
          <cell r="H7">
            <v>-3.5899999999999999E-3</v>
          </cell>
          <cell r="I7">
            <v>4.3099999999999996E-3</v>
          </cell>
          <cell r="J7">
            <v>1.481E-2</v>
          </cell>
          <cell r="K7">
            <v>1.6719999999999999E-2</v>
          </cell>
          <cell r="L7">
            <v>1.6619999999999999E-2</v>
          </cell>
          <cell r="M7">
            <v>1.6819999999999998E-2</v>
          </cell>
          <cell r="N7">
            <v>1.755E-2</v>
          </cell>
        </row>
        <row r="8">
          <cell r="A8" t="str">
            <v>GDP growthFinland</v>
          </cell>
          <cell r="D8">
            <v>2.9399999999999999E-3</v>
          </cell>
          <cell r="E8">
            <v>-8.5389999999999994E-2</v>
          </cell>
          <cell r="F8">
            <v>3.363E-2</v>
          </cell>
          <cell r="G8">
            <v>2.8250000000000001E-2</v>
          </cell>
          <cell r="H8">
            <v>-1.008E-2</v>
          </cell>
          <cell r="I8">
            <v>-1.38E-2</v>
          </cell>
          <cell r="J8">
            <v>3.4999999999999996E-3</v>
          </cell>
          <cell r="K8">
            <v>1.107E-2</v>
          </cell>
          <cell r="L8">
            <v>1.504E-2</v>
          </cell>
          <cell r="M8">
            <v>1.6379999999999999E-2</v>
          </cell>
          <cell r="N8">
            <v>1.7649999999999999E-2</v>
          </cell>
        </row>
        <row r="9">
          <cell r="A9" t="str">
            <v>GDP growthFrance</v>
          </cell>
          <cell r="D9">
            <v>-8.1000000000000006E-4</v>
          </cell>
          <cell r="E9">
            <v>-3.1469999999999998E-2</v>
          </cell>
          <cell r="F9">
            <v>1.7250000000000001E-2</v>
          </cell>
          <cell r="G9">
            <v>2.027E-2</v>
          </cell>
          <cell r="H9">
            <v>1.4000000000000001E-4</v>
          </cell>
          <cell r="I9">
            <v>2.7000000000000001E-3</v>
          </cell>
          <cell r="J9">
            <v>1.03E-2</v>
          </cell>
          <cell r="K9">
            <v>1.5300000000000001E-2</v>
          </cell>
          <cell r="L9">
            <v>1.7100000000000001E-2</v>
          </cell>
          <cell r="M9">
            <v>1.8200000000000001E-2</v>
          </cell>
          <cell r="N9">
            <v>1.9199999999999998E-2</v>
          </cell>
        </row>
        <row r="10">
          <cell r="A10" t="str">
            <v>GDP growthGermany</v>
          </cell>
          <cell r="D10">
            <v>8.0700000000000008E-3</v>
          </cell>
          <cell r="E10">
            <v>-5.0849999999999999E-2</v>
          </cell>
          <cell r="F10">
            <v>3.857E-2</v>
          </cell>
          <cell r="G10">
            <v>3.3989999999999999E-2</v>
          </cell>
          <cell r="H10">
            <v>8.9600000000000009E-3</v>
          </cell>
          <cell r="I10">
            <v>5.3700000000000006E-3</v>
          </cell>
          <cell r="J10">
            <v>1.7090000000000001E-2</v>
          </cell>
          <cell r="K10">
            <v>1.559E-2</v>
          </cell>
          <cell r="L10">
            <v>1.4039999999999999E-2</v>
          </cell>
          <cell r="M10">
            <v>1.3610000000000001E-2</v>
          </cell>
          <cell r="N10">
            <v>1.3040000000000001E-2</v>
          </cell>
        </row>
        <row r="11">
          <cell r="A11" t="str">
            <v>GDP growthIndia</v>
          </cell>
          <cell r="D11">
            <v>3.891E-2</v>
          </cell>
          <cell r="E11">
            <v>8.48E-2</v>
          </cell>
          <cell r="F11">
            <v>0.1026</v>
          </cell>
          <cell r="G11">
            <v>6.6379999999999995E-2</v>
          </cell>
          <cell r="H11">
            <v>4.7359999999999999E-2</v>
          </cell>
          <cell r="I11">
            <v>4.351E-2</v>
          </cell>
          <cell r="J11">
            <v>5.4179999999999999E-2</v>
          </cell>
          <cell r="K11">
            <v>6.3530000000000003E-2</v>
          </cell>
          <cell r="L11">
            <v>6.479E-2</v>
          </cell>
          <cell r="M11">
            <v>6.6500000000000004E-2</v>
          </cell>
          <cell r="N11">
            <v>6.7339999999999997E-2</v>
          </cell>
        </row>
        <row r="12">
          <cell r="A12" t="str">
            <v>GDP growthIndonesia</v>
          </cell>
          <cell r="D12">
            <v>6.0139999999999999E-2</v>
          </cell>
          <cell r="E12">
            <v>4.6289999999999998E-2</v>
          </cell>
          <cell r="F12">
            <v>6.2240000000000004E-2</v>
          </cell>
          <cell r="G12">
            <v>6.4860000000000001E-2</v>
          </cell>
          <cell r="H12">
            <v>6.2640000000000001E-2</v>
          </cell>
          <cell r="I12">
            <v>5.781E-2</v>
          </cell>
          <cell r="J12">
            <v>5.3600000000000002E-2</v>
          </cell>
          <cell r="K12">
            <v>5.7999999999999996E-2</v>
          </cell>
          <cell r="L12">
            <v>0.06</v>
          </cell>
          <cell r="M12">
            <v>0.06</v>
          </cell>
          <cell r="N12">
            <v>0.06</v>
          </cell>
        </row>
        <row r="13">
          <cell r="A13" t="str">
            <v>GDP growthItaly</v>
          </cell>
          <cell r="D13">
            <v>-1.1559999999999999E-2</v>
          </cell>
          <cell r="E13">
            <v>-5.4939999999999996E-2</v>
          </cell>
          <cell r="F13">
            <v>1.7230000000000002E-2</v>
          </cell>
          <cell r="G13">
            <v>4.5000000000000005E-3</v>
          </cell>
          <cell r="H13">
            <v>-2.368E-2</v>
          </cell>
          <cell r="I13">
            <v>-1.8540000000000001E-2</v>
          </cell>
          <cell r="J13">
            <v>6.2599999999999999E-3</v>
          </cell>
          <cell r="K13">
            <v>1.149E-2</v>
          </cell>
          <cell r="L13">
            <v>1.2500000000000001E-2</v>
          </cell>
          <cell r="M13">
            <v>1.15E-2</v>
          </cell>
          <cell r="N13">
            <v>9.4999999999999998E-3</v>
          </cell>
        </row>
        <row r="14">
          <cell r="A14" t="str">
            <v>GDP growthJapan</v>
          </cell>
          <cell r="D14">
            <v>-1.042E-2</v>
          </cell>
          <cell r="E14">
            <v>-5.527E-2</v>
          </cell>
          <cell r="F14">
            <v>4.6519999999999999E-2</v>
          </cell>
          <cell r="G14">
            <v>-4.5300000000000002E-3</v>
          </cell>
          <cell r="H14">
            <v>1.447E-2</v>
          </cell>
          <cell r="I14">
            <v>1.5389999999999999E-2</v>
          </cell>
          <cell r="J14">
            <v>1.3509999999999999E-2</v>
          </cell>
          <cell r="K14">
            <v>9.6499999999999989E-3</v>
          </cell>
          <cell r="L14">
            <v>6.7000000000000002E-3</v>
          </cell>
          <cell r="M14">
            <v>9.92E-3</v>
          </cell>
          <cell r="N14">
            <v>1.0059999999999999E-2</v>
          </cell>
        </row>
        <row r="15">
          <cell r="A15" t="str">
            <v>GDP growthMexico</v>
          </cell>
          <cell r="D15">
            <v>2.298E-2</v>
          </cell>
          <cell r="E15">
            <v>3.1900000000000001E-3</v>
          </cell>
          <cell r="F15">
            <v>6.3200000000000006E-2</v>
          </cell>
          <cell r="G15">
            <v>3.6819999999999999E-2</v>
          </cell>
          <cell r="H15">
            <v>2.044E-2</v>
          </cell>
          <cell r="I15">
            <v>2.775E-2</v>
          </cell>
          <cell r="J15">
            <v>3.7089999999999998E-2</v>
          </cell>
          <cell r="K15">
            <v>3.7960000000000001E-2</v>
          </cell>
          <cell r="L15">
            <v>3.7759999999999995E-2</v>
          </cell>
          <cell r="M15">
            <v>3.8199999999999998E-2</v>
          </cell>
          <cell r="N15">
            <v>3.7519999999999998E-2</v>
          </cell>
        </row>
        <row r="16">
          <cell r="A16" t="str">
            <v>GDP growthNetherlands</v>
          </cell>
          <cell r="D16">
            <v>1.3999999999999999E-2</v>
          </cell>
          <cell r="E16">
            <v>-4.7E-2</v>
          </cell>
          <cell r="F16">
            <v>5.1100000000000007E-2</v>
          </cell>
          <cell r="G16">
            <v>3.9649999999999998E-2</v>
          </cell>
          <cell r="H16">
            <v>3.9100000000000003E-2</v>
          </cell>
          <cell r="I16">
            <v>1.0629999999999999E-2</v>
          </cell>
          <cell r="J16">
            <v>2.989E-2</v>
          </cell>
          <cell r="K16">
            <v>3.4849999999999999E-2</v>
          </cell>
          <cell r="L16">
            <v>3.7530000000000001E-2</v>
          </cell>
          <cell r="M16">
            <v>3.7539999999999997E-2</v>
          </cell>
          <cell r="N16">
            <v>3.7539999999999997E-2</v>
          </cell>
        </row>
        <row r="17">
          <cell r="A17" t="str">
            <v>GDP growthNorway</v>
          </cell>
          <cell r="D17">
            <v>1.804E-2</v>
          </cell>
          <cell r="E17">
            <v>-3.6680000000000004E-2</v>
          </cell>
          <cell r="F17">
            <v>1.528E-2</v>
          </cell>
          <cell r="G17">
            <v>9.4500000000000001E-3</v>
          </cell>
          <cell r="H17">
            <v>-1.2470000000000002E-2</v>
          </cell>
          <cell r="I17">
            <v>-8.1100000000000009E-3</v>
          </cell>
          <cell r="J17">
            <v>8.3199999999999993E-3</v>
          </cell>
          <cell r="K17">
            <v>1.6200000000000003E-2</v>
          </cell>
          <cell r="L17">
            <v>1.746E-2</v>
          </cell>
          <cell r="M17">
            <v>1.8329999999999999E-2</v>
          </cell>
          <cell r="N17">
            <v>1.95E-2</v>
          </cell>
        </row>
        <row r="18">
          <cell r="A18" t="str">
            <v>GDP growthRussia</v>
          </cell>
          <cell r="D18">
            <v>2.5000000000000001E-4</v>
          </cell>
          <cell r="E18">
            <v>-1.3879999999999998E-2</v>
          </cell>
          <cell r="F18">
            <v>6.0699999999999999E-3</v>
          </cell>
          <cell r="G18">
            <v>1.061E-2</v>
          </cell>
          <cell r="H18">
            <v>2.794E-2</v>
          </cell>
          <cell r="I18">
            <v>7.5500000000000003E-3</v>
          </cell>
          <cell r="J18">
            <v>1.7909999999999999E-2</v>
          </cell>
          <cell r="K18">
            <v>1.8530000000000001E-2</v>
          </cell>
          <cell r="L18">
            <v>1.9699999999999999E-2</v>
          </cell>
          <cell r="M18">
            <v>2.0459999999999999E-2</v>
          </cell>
          <cell r="N18">
            <v>2.077E-2</v>
          </cell>
        </row>
        <row r="19">
          <cell r="A19" t="str">
            <v>GDP growthSouth korea</v>
          </cell>
          <cell r="D19">
            <v>5.2479999999999999E-2</v>
          </cell>
          <cell r="E19">
            <v>-7.8E-2</v>
          </cell>
          <cell r="F19">
            <v>4.4999999999999998E-2</v>
          </cell>
          <cell r="G19">
            <v>4.2999999999999997E-2</v>
          </cell>
          <cell r="H19">
            <v>3.4000000000000002E-2</v>
          </cell>
          <cell r="I19">
            <v>1.2840000000000001E-2</v>
          </cell>
          <cell r="J19">
            <v>1.3269999999999999E-2</v>
          </cell>
          <cell r="K19">
            <v>2.3210000000000001E-2</v>
          </cell>
          <cell r="L19">
            <v>2.5000000000000001E-2</v>
          </cell>
          <cell r="M19">
            <v>2.5000000000000001E-2</v>
          </cell>
          <cell r="N19">
            <v>2.5000000000000001E-2</v>
          </cell>
        </row>
        <row r="20">
          <cell r="A20" t="str">
            <v>GDP growthSpain</v>
          </cell>
          <cell r="D20">
            <v>8.9300000000000004E-3</v>
          </cell>
          <cell r="E20">
            <v>-3.832E-2</v>
          </cell>
          <cell r="F20">
            <v>-2.0300000000000001E-3</v>
          </cell>
          <cell r="G20">
            <v>5.1999999999999995E-4</v>
          </cell>
          <cell r="H20">
            <v>-1.643E-2</v>
          </cell>
          <cell r="I20">
            <v>-1.2199999999999999E-2</v>
          </cell>
          <cell r="J20">
            <v>8.6800000000000002E-3</v>
          </cell>
          <cell r="K20">
            <v>9.6200000000000001E-3</v>
          </cell>
          <cell r="L20">
            <v>1.1279999999999998E-2</v>
          </cell>
          <cell r="M20">
            <v>1.172E-2</v>
          </cell>
          <cell r="N20">
            <v>1.213E-2</v>
          </cell>
        </row>
        <row r="21">
          <cell r="A21" t="str">
            <v>GDP growthSweden</v>
          </cell>
          <cell r="D21">
            <v>-6.13E-3</v>
          </cell>
          <cell r="E21">
            <v>-5.0279999999999998E-2</v>
          </cell>
          <cell r="F21">
            <v>6.5570000000000003E-2</v>
          </cell>
          <cell r="G21">
            <v>2.9329999999999998E-2</v>
          </cell>
          <cell r="H21">
            <v>9.2800000000000001E-3</v>
          </cell>
          <cell r="I21">
            <v>1.529E-2</v>
          </cell>
          <cell r="J21">
            <v>2.7690000000000003E-2</v>
          </cell>
          <cell r="K21">
            <v>2.596E-2</v>
          </cell>
          <cell r="L21">
            <v>2.5419999999999998E-2</v>
          </cell>
          <cell r="M21">
            <v>2.4150000000000001E-2</v>
          </cell>
          <cell r="N21">
            <v>2.4150000000000001E-2</v>
          </cell>
        </row>
        <row r="22">
          <cell r="A22" t="str">
            <v>GDP growthUK</v>
          </cell>
          <cell r="D22">
            <v>-7.6899999999999998E-3</v>
          </cell>
          <cell r="E22">
            <v>-5.1699999999999996E-2</v>
          </cell>
          <cell r="F22">
            <v>1.66E-2</v>
          </cell>
          <cell r="G22">
            <v>1.1169999999999999E-2</v>
          </cell>
          <cell r="H22">
            <v>2.5100000000000001E-3</v>
          </cell>
          <cell r="I22">
            <v>1.7559999999999999E-2</v>
          </cell>
          <cell r="J22">
            <v>2.878E-2</v>
          </cell>
          <cell r="K22">
            <v>2.4629999999999999E-2</v>
          </cell>
          <cell r="L22">
            <v>2.3519999999999999E-2</v>
          </cell>
          <cell r="M22">
            <v>2.2550000000000001E-2</v>
          </cell>
          <cell r="N22">
            <v>2.4289999999999999E-2</v>
          </cell>
        </row>
        <row r="23">
          <cell r="A23" t="str">
            <v>GDP (c/p)Argentina</v>
          </cell>
          <cell r="D23">
            <v>0</v>
          </cell>
          <cell r="E23">
            <v>0</v>
          </cell>
          <cell r="F23">
            <v>0</v>
          </cell>
          <cell r="G23">
            <v>0</v>
          </cell>
          <cell r="H23">
            <v>0</v>
          </cell>
          <cell r="I23">
            <v>7.8799999999999981E-3</v>
          </cell>
          <cell r="J23">
            <v>-2.2509999999999999E-2</v>
          </cell>
          <cell r="K23">
            <v>-1.7509999999999998E-2</v>
          </cell>
          <cell r="L23">
            <v>-1.2490000000000001E-2</v>
          </cell>
          <cell r="M23">
            <v>-7.4999999999999997E-3</v>
          </cell>
          <cell r="N23">
            <v>-7.4900000000000001E-3</v>
          </cell>
        </row>
        <row r="24">
          <cell r="A24" t="str">
            <v>GDP (c/p)Australia</v>
          </cell>
          <cell r="D24">
            <v>1.1999999999999858E-4</v>
          </cell>
          <cell r="E24">
            <v>1.2800000000000016E-3</v>
          </cell>
          <cell r="F24">
            <v>-3.7999999999999978E-3</v>
          </cell>
          <cell r="G24">
            <v>1.6699999999999979E-3</v>
          </cell>
          <cell r="H24">
            <v>-8.2999999999999741E-4</v>
          </cell>
          <cell r="I24">
            <v>-3.9999999999999758E-4</v>
          </cell>
          <cell r="J24">
            <v>-1.5299999999999932E-3</v>
          </cell>
          <cell r="K24">
            <v>-2.480000000000003E-3</v>
          </cell>
          <cell r="L24">
            <v>-1.8000000000000307E-4</v>
          </cell>
          <cell r="M24">
            <v>-5.0000000000000044E-4</v>
          </cell>
          <cell r="N24">
            <v>-4.000000000000184E-5</v>
          </cell>
        </row>
        <row r="25">
          <cell r="A25" t="str">
            <v>GDP (c/p)Brazil</v>
          </cell>
          <cell r="D25">
            <v>-3.0000000000002247E-5</v>
          </cell>
          <cell r="E25">
            <v>2.0000000000000052E-5</v>
          </cell>
          <cell r="F25">
            <v>0</v>
          </cell>
          <cell r="G25">
            <v>0</v>
          </cell>
          <cell r="H25">
            <v>1.6000000000000007E-3</v>
          </cell>
          <cell r="I25">
            <v>-2.530000000000001E-3</v>
          </cell>
          <cell r="J25">
            <v>-6.7799999999999978E-3</v>
          </cell>
          <cell r="K25">
            <v>-5.28E-3</v>
          </cell>
          <cell r="L25">
            <v>-3.1599999999999996E-3</v>
          </cell>
          <cell r="M25">
            <v>-3.1899999999999984E-3</v>
          </cell>
          <cell r="N25">
            <v>-1.2199999999999989E-3</v>
          </cell>
        </row>
        <row r="26">
          <cell r="A26" t="str">
            <v>GDP (c/p)Canada</v>
          </cell>
          <cell r="D26">
            <v>0</v>
          </cell>
          <cell r="E26">
            <v>0</v>
          </cell>
          <cell r="F26">
            <v>0</v>
          </cell>
          <cell r="G26">
            <v>0</v>
          </cell>
          <cell r="H26">
            <v>0</v>
          </cell>
          <cell r="I26">
            <v>3.9699999999999978E-3</v>
          </cell>
          <cell r="J26">
            <v>1.3899999999999989E-3</v>
          </cell>
          <cell r="K26">
            <v>-6.6000000000000086E-4</v>
          </cell>
          <cell r="L26">
            <v>-1.2200000000000023E-3</v>
          </cell>
          <cell r="M26">
            <v>-1.6400000000000026E-3</v>
          </cell>
          <cell r="N26">
            <v>-1.0700000000000015E-3</v>
          </cell>
        </row>
        <row r="27">
          <cell r="A27" t="str">
            <v>GDP (c/p)China</v>
          </cell>
          <cell r="D27">
            <v>0</v>
          </cell>
          <cell r="E27">
            <v>0</v>
          </cell>
          <cell r="F27">
            <v>0</v>
          </cell>
          <cell r="G27">
            <v>0</v>
          </cell>
          <cell r="H27">
            <v>-4.699999999999982E-4</v>
          </cell>
          <cell r="I27">
            <v>7.100000000000023E-4</v>
          </cell>
          <cell r="J27">
            <v>2.8400000000000092E-3</v>
          </cell>
          <cell r="K27">
            <v>2.5000000000000022E-3</v>
          </cell>
          <cell r="L27">
            <v>-4.4999999999999207E-4</v>
          </cell>
          <cell r="M27">
            <v>-2.0700000000000024E-3</v>
          </cell>
          <cell r="N27">
            <v>-3.3099999999999935E-3</v>
          </cell>
        </row>
        <row r="28">
          <cell r="A28" t="str">
            <v>GDP (c/p)Denmark</v>
          </cell>
          <cell r="D28">
            <v>0</v>
          </cell>
          <cell r="E28">
            <v>0</v>
          </cell>
          <cell r="F28">
            <v>-1.8999999999999989E-3</v>
          </cell>
          <cell r="G28">
            <v>-3.3000000000000217E-4</v>
          </cell>
          <cell r="H28">
            <v>1.8000000000000004E-4</v>
          </cell>
          <cell r="I28">
            <v>3.4799999999999996E-3</v>
          </cell>
          <cell r="J28">
            <v>2.530000000000001E-3</v>
          </cell>
          <cell r="K28">
            <v>1.3199999999999983E-3</v>
          </cell>
          <cell r="L28">
            <v>1.3500000000000005E-3</v>
          </cell>
          <cell r="M28">
            <v>1.5499999999999993E-3</v>
          </cell>
          <cell r="N28">
            <v>2.2800000000000008E-3</v>
          </cell>
        </row>
        <row r="29">
          <cell r="A29" t="str">
            <v>GDP (c/p)Finland</v>
          </cell>
          <cell r="D29">
            <v>0</v>
          </cell>
          <cell r="E29">
            <v>0</v>
          </cell>
          <cell r="F29">
            <v>0</v>
          </cell>
          <cell r="G29">
            <v>9.900000000000013E-4</v>
          </cell>
          <cell r="H29">
            <v>-1.8100000000000008E-3</v>
          </cell>
          <cell r="I29">
            <v>-7.3299999999999997E-3</v>
          </cell>
          <cell r="J29">
            <v>-7.9500000000000005E-3</v>
          </cell>
          <cell r="K29">
            <v>-2.9699999999999987E-3</v>
          </cell>
          <cell r="L29">
            <v>-4.4999999999999988E-3</v>
          </cell>
          <cell r="M29">
            <v>-3.4999999999999996E-3</v>
          </cell>
          <cell r="N29">
            <v>-2.360000000000001E-3</v>
          </cell>
        </row>
        <row r="30">
          <cell r="A30" t="str">
            <v>GDP (c/p)France</v>
          </cell>
          <cell r="D30">
            <v>0</v>
          </cell>
          <cell r="E30">
            <v>0</v>
          </cell>
          <cell r="F30">
            <v>0</v>
          </cell>
          <cell r="G30">
            <v>0</v>
          </cell>
          <cell r="H30">
            <v>0</v>
          </cell>
          <cell r="I30">
            <v>8.4000000000000025E-4</v>
          </cell>
          <cell r="J30">
            <v>4.9000000000000085E-4</v>
          </cell>
          <cell r="K30">
            <v>3.7000000000000054E-4</v>
          </cell>
          <cell r="L30">
            <v>-7.0000000000000617E-5</v>
          </cell>
          <cell r="M30">
            <v>1.9000000000000267E-4</v>
          </cell>
          <cell r="N30">
            <v>-2.0000000000002655E-5</v>
          </cell>
        </row>
        <row r="31">
          <cell r="A31" t="str">
            <v>GDP (c/p)Germany</v>
          </cell>
          <cell r="D31">
            <v>0</v>
          </cell>
          <cell r="E31">
            <v>0</v>
          </cell>
          <cell r="F31">
            <v>0</v>
          </cell>
          <cell r="G31">
            <v>0</v>
          </cell>
          <cell r="H31">
            <v>0</v>
          </cell>
          <cell r="I31">
            <v>4.6000000000000034E-4</v>
          </cell>
          <cell r="J31">
            <v>3.0900000000000025E-3</v>
          </cell>
          <cell r="K31">
            <v>1.7300000000000006E-3</v>
          </cell>
          <cell r="L31">
            <v>8.8999999999999843E-4</v>
          </cell>
          <cell r="M31">
            <v>9.400000000000016E-4</v>
          </cell>
          <cell r="N31">
            <v>1.040000000000001E-3</v>
          </cell>
        </row>
        <row r="32">
          <cell r="A32" t="str">
            <v>GDP (c/p)India</v>
          </cell>
          <cell r="D32">
            <v>0</v>
          </cell>
          <cell r="E32">
            <v>0</v>
          </cell>
          <cell r="F32">
            <v>-2.8600000000000014E-3</v>
          </cell>
          <cell r="G32">
            <v>3.0699999999999894E-3</v>
          </cell>
          <cell r="H32">
            <v>1.4989999999999996E-2</v>
          </cell>
          <cell r="I32">
            <v>5.5499999999999994E-3</v>
          </cell>
          <cell r="J32">
            <v>2.7099999999999971E-3</v>
          </cell>
          <cell r="K32">
            <v>8.0000000000000904E-4</v>
          </cell>
          <cell r="L32">
            <v>1.3000000000000511E-4</v>
          </cell>
          <cell r="M32">
            <v>-1.9999999999992246E-5</v>
          </cell>
          <cell r="N32">
            <v>1.4000000000000123E-4</v>
          </cell>
        </row>
        <row r="33">
          <cell r="A33" t="str">
            <v>GDP (c/p)Indonesia</v>
          </cell>
          <cell r="D33">
            <v>0</v>
          </cell>
          <cell r="E33">
            <v>0</v>
          </cell>
          <cell r="F33">
            <v>0</v>
          </cell>
          <cell r="G33">
            <v>-3.999999999999837E-5</v>
          </cell>
          <cell r="H33">
            <v>3.7999999999999839E-4</v>
          </cell>
          <cell r="I33">
            <v>4.830000000000001E-3</v>
          </cell>
          <cell r="J33">
            <v>-1.3999999999999985E-3</v>
          </cell>
          <cell r="K33">
            <v>-2.0000000000000018E-3</v>
          </cell>
          <cell r="L33">
            <v>0</v>
          </cell>
          <cell r="M33">
            <v>0</v>
          </cell>
          <cell r="N33">
            <v>0</v>
          </cell>
        </row>
        <row r="34">
          <cell r="A34" t="str">
            <v>GDP (c/p)Italy</v>
          </cell>
          <cell r="D34">
            <v>0</v>
          </cell>
          <cell r="E34">
            <v>0</v>
          </cell>
          <cell r="F34">
            <v>0</v>
          </cell>
          <cell r="G34">
            <v>7.6000000000000069E-4</v>
          </cell>
          <cell r="H34">
            <v>1.0000000000003062E-5</v>
          </cell>
          <cell r="I34">
            <v>-7.7999999999999944E-4</v>
          </cell>
          <cell r="J34">
            <v>-8.5999999999999965E-4</v>
          </cell>
          <cell r="K34">
            <v>8.9000000000000017E-4</v>
          </cell>
          <cell r="L34">
            <v>-1.4999999999999979E-3</v>
          </cell>
          <cell r="M34">
            <v>-2.5100000000000001E-3</v>
          </cell>
          <cell r="N34">
            <v>-2.5000000000000005E-3</v>
          </cell>
        </row>
        <row r="35">
          <cell r="A35" t="str">
            <v>GDP (c/p)Japan</v>
          </cell>
          <cell r="D35">
            <v>0</v>
          </cell>
          <cell r="E35">
            <v>0</v>
          </cell>
          <cell r="F35">
            <v>0</v>
          </cell>
          <cell r="G35">
            <v>1.3199999999999991E-3</v>
          </cell>
          <cell r="H35">
            <v>-5.1000000000000004E-3</v>
          </cell>
          <cell r="I35">
            <v>-4.1400000000000031E-3</v>
          </cell>
          <cell r="J35">
            <v>1.0699999999999998E-3</v>
          </cell>
          <cell r="K35">
            <v>-1.7000000000000019E-3</v>
          </cell>
          <cell r="L35">
            <v>-4.9699999999999996E-3</v>
          </cell>
          <cell r="M35">
            <v>-1.4199999999999994E-3</v>
          </cell>
          <cell r="N35">
            <v>-9.2000000000000068E-4</v>
          </cell>
        </row>
        <row r="36">
          <cell r="A36" t="str">
            <v>GDP (c/p)Mexico</v>
          </cell>
          <cell r="D36">
            <v>0</v>
          </cell>
          <cell r="E36">
            <v>0</v>
          </cell>
          <cell r="F36">
            <v>0</v>
          </cell>
          <cell r="G36">
            <v>0</v>
          </cell>
          <cell r="H36">
            <v>0</v>
          </cell>
          <cell r="I36">
            <v>-6.8999999999999964E-4</v>
          </cell>
          <cell r="J36">
            <v>3.0000000000000165E-4</v>
          </cell>
          <cell r="K36">
            <v>-1.6600000000000018E-3</v>
          </cell>
          <cell r="L36">
            <v>-2.1100000000000077E-3</v>
          </cell>
          <cell r="M36">
            <v>-2.1500000000000061E-3</v>
          </cell>
          <cell r="N36">
            <v>-2.8699999999999976E-3</v>
          </cell>
        </row>
        <row r="37">
          <cell r="A37" t="str">
            <v>GDP (c/p)Netherlands</v>
          </cell>
          <cell r="D37">
            <v>1.8299999999999983E-3</v>
          </cell>
          <cell r="E37">
            <v>-1.7299999999999954E-3</v>
          </cell>
          <cell r="F37">
            <v>2.8000000000000941E-4</v>
          </cell>
          <cell r="G37">
            <v>-2.8000000000000247E-4</v>
          </cell>
          <cell r="H37">
            <v>3.1200000000000047E-3</v>
          </cell>
          <cell r="I37">
            <v>-1.5700000000000002E-3</v>
          </cell>
          <cell r="J37">
            <v>-8.000000000000021E-5</v>
          </cell>
          <cell r="K37">
            <v>-1.6999999999999654E-4</v>
          </cell>
          <cell r="L37">
            <v>1.9000000000000267E-4</v>
          </cell>
          <cell r="M37">
            <v>2.9999999999995308E-5</v>
          </cell>
          <cell r="N37">
            <v>-1.0000000000003062E-5</v>
          </cell>
        </row>
        <row r="38">
          <cell r="A38" t="str">
            <v>GDP (c/p)Norway</v>
          </cell>
          <cell r="D38">
            <v>0</v>
          </cell>
          <cell r="E38">
            <v>0</v>
          </cell>
          <cell r="F38">
            <v>0</v>
          </cell>
          <cell r="G38">
            <v>0</v>
          </cell>
          <cell r="H38">
            <v>0</v>
          </cell>
          <cell r="I38">
            <v>4.6299999999999987E-3</v>
          </cell>
          <cell r="J38">
            <v>5.2099999999999994E-3</v>
          </cell>
          <cell r="K38">
            <v>-1.0999999999999899E-4</v>
          </cell>
          <cell r="L38">
            <v>-9.800000000000017E-4</v>
          </cell>
          <cell r="M38">
            <v>-2.0600000000000028E-3</v>
          </cell>
          <cell r="N38">
            <v>-2.8600000000000014E-3</v>
          </cell>
        </row>
        <row r="39">
          <cell r="A39" t="str">
            <v>GDP (c/p)Russia</v>
          </cell>
          <cell r="D39">
            <v>0</v>
          </cell>
          <cell r="E39">
            <v>0</v>
          </cell>
          <cell r="F39">
            <v>3.64E-3</v>
          </cell>
          <cell r="G39">
            <v>-2.4600000000000004E-3</v>
          </cell>
          <cell r="H39">
            <v>-2.2399999999999989E-3</v>
          </cell>
          <cell r="I39">
            <v>-8.1299999999999983E-3</v>
          </cell>
          <cell r="J39">
            <v>-4.8700000000000028E-3</v>
          </cell>
          <cell r="K39">
            <v>-4.1700000000000001E-3</v>
          </cell>
          <cell r="L39">
            <v>-2.4300000000000016E-3</v>
          </cell>
          <cell r="M39">
            <v>-1.7299999999999989E-3</v>
          </cell>
          <cell r="N39">
            <v>-1.5799999999999981E-3</v>
          </cell>
        </row>
        <row r="40">
          <cell r="A40" t="str">
            <v>GDP (c/p)South korea</v>
          </cell>
          <cell r="D40">
            <v>0</v>
          </cell>
          <cell r="E40">
            <v>0</v>
          </cell>
          <cell r="F40">
            <v>0</v>
          </cell>
          <cell r="G40">
            <v>0</v>
          </cell>
          <cell r="H40">
            <v>0</v>
          </cell>
          <cell r="I40">
            <v>-1.9699999999999995E-3</v>
          </cell>
          <cell r="J40">
            <v>-1.6750000000000001E-2</v>
          </cell>
          <cell r="K40">
            <v>-1.1790000000000002E-2</v>
          </cell>
          <cell r="L40">
            <v>-1.0000000000000002E-2</v>
          </cell>
          <cell r="M40">
            <v>-1.0000000000000002E-2</v>
          </cell>
          <cell r="N40">
            <v>-1.0000000000000002E-2</v>
          </cell>
        </row>
        <row r="41">
          <cell r="A41" t="str">
            <v>GDP (c/p)Spain</v>
          </cell>
          <cell r="D41">
            <v>0</v>
          </cell>
          <cell r="E41">
            <v>0</v>
          </cell>
          <cell r="F41">
            <v>0</v>
          </cell>
          <cell r="G41">
            <v>0</v>
          </cell>
          <cell r="H41">
            <v>0</v>
          </cell>
          <cell r="I41">
            <v>4.6999999999999993E-4</v>
          </cell>
          <cell r="J41">
            <v>6.9700000000000005E-3</v>
          </cell>
          <cell r="K41">
            <v>4.9399999999999999E-3</v>
          </cell>
          <cell r="L41">
            <v>4.0599999999999985E-3</v>
          </cell>
          <cell r="M41">
            <v>2.3799999999999984E-3</v>
          </cell>
          <cell r="N41">
            <v>8.000000000000021E-5</v>
          </cell>
        </row>
        <row r="42">
          <cell r="A42" t="str">
            <v>GDP (c/p)Sweden</v>
          </cell>
          <cell r="D42">
            <v>0</v>
          </cell>
          <cell r="E42">
            <v>0</v>
          </cell>
          <cell r="F42">
            <v>0</v>
          </cell>
          <cell r="G42">
            <v>0</v>
          </cell>
          <cell r="H42">
            <v>-2.5999999999999981E-4</v>
          </cell>
          <cell r="I42">
            <v>6.7100000000000007E-3</v>
          </cell>
          <cell r="J42">
            <v>4.7000000000000028E-3</v>
          </cell>
          <cell r="K42">
            <v>2.9899999999999996E-3</v>
          </cell>
          <cell r="L42">
            <v>2.3099999999999996E-3</v>
          </cell>
          <cell r="M42">
            <v>6.4000000000000168E-4</v>
          </cell>
          <cell r="N42">
            <v>5.9999999999999984E-4</v>
          </cell>
        </row>
        <row r="43">
          <cell r="A43" t="str">
            <v>GDP (c/p)UK</v>
          </cell>
          <cell r="D43">
            <v>0</v>
          </cell>
          <cell r="E43">
            <v>0</v>
          </cell>
          <cell r="F43">
            <v>0</v>
          </cell>
          <cell r="G43">
            <v>0</v>
          </cell>
          <cell r="H43">
            <v>8.0999999999999996E-4</v>
          </cell>
          <cell r="I43">
            <v>3.2299999999999985E-3</v>
          </cell>
          <cell r="J43">
            <v>1.0090000000000002E-2</v>
          </cell>
          <cell r="K43">
            <v>4.8500000000000001E-3</v>
          </cell>
          <cell r="L43">
            <v>3.7299999999999972E-3</v>
          </cell>
          <cell r="M43">
            <v>1.9899999999999987E-3</v>
          </cell>
          <cell r="N43">
            <v>1.1000000000000003E-3</v>
          </cell>
        </row>
        <row r="44">
          <cell r="A44" t="str">
            <v>CPIArgentina</v>
          </cell>
          <cell r="D44">
            <v>8.585000000000001E-2</v>
          </cell>
          <cell r="E44">
            <v>6.2699999999999992E-2</v>
          </cell>
          <cell r="F44">
            <v>0.10461000000000001</v>
          </cell>
          <cell r="G44">
            <v>9.7750000000000004E-2</v>
          </cell>
          <cell r="H44">
            <v>0.10042999999999999</v>
          </cell>
          <cell r="I44">
            <v>0.10618999999999999</v>
          </cell>
          <cell r="J44" t="e">
            <v>#VALUE!</v>
          </cell>
          <cell r="K44" t="e">
            <v>#VALUE!</v>
          </cell>
          <cell r="L44" t="e">
            <v>#VALUE!</v>
          </cell>
          <cell r="M44" t="e">
            <v>#VALUE!</v>
          </cell>
          <cell r="N44" t="e">
            <v>#VALUE!</v>
          </cell>
        </row>
        <row r="45">
          <cell r="A45" t="str">
            <v>CPIAustralia</v>
          </cell>
          <cell r="D45">
            <v>4.3499999999999997E-2</v>
          </cell>
          <cell r="E45">
            <v>1.771E-2</v>
          </cell>
          <cell r="F45">
            <v>2.9180000000000001E-2</v>
          </cell>
          <cell r="G45">
            <v>3.304E-2</v>
          </cell>
          <cell r="H45">
            <v>1.763E-2</v>
          </cell>
          <cell r="I45">
            <v>2.4500000000000001E-2</v>
          </cell>
          <cell r="J45">
            <v>2.3359999999999999E-2</v>
          </cell>
          <cell r="K45">
            <v>2.3969999999999998E-2</v>
          </cell>
          <cell r="L45">
            <v>2.5239999999999999E-2</v>
          </cell>
          <cell r="M45">
            <v>2.5080000000000002E-2</v>
          </cell>
          <cell r="N45">
            <v>2.5239999999999999E-2</v>
          </cell>
        </row>
        <row r="46">
          <cell r="A46" t="str">
            <v>CPIBrazil</v>
          </cell>
          <cell r="D46">
            <v>5.6779999999999997E-2</v>
          </cell>
          <cell r="E46">
            <v>4.888E-2</v>
          </cell>
          <cell r="F46">
            <v>5.0389999999999997E-2</v>
          </cell>
          <cell r="G46">
            <v>6.6360000000000002E-2</v>
          </cell>
          <cell r="H46">
            <v>5.4039999999999998E-2</v>
          </cell>
          <cell r="I46">
            <v>6.2039999999999998E-2</v>
          </cell>
          <cell r="J46">
            <v>5.9219999999999995E-2</v>
          </cell>
          <cell r="K46">
            <v>5.5439999999999996E-2</v>
          </cell>
          <cell r="L46">
            <v>5.2979999999999999E-2</v>
          </cell>
          <cell r="M46">
            <v>5.1520000000000003E-2</v>
          </cell>
          <cell r="N46">
            <v>4.999E-2</v>
          </cell>
        </row>
        <row r="47">
          <cell r="A47" t="str">
            <v>CPICanada</v>
          </cell>
          <cell r="D47">
            <v>2.3849999999999996E-2</v>
          </cell>
          <cell r="E47">
            <v>2.99E-3</v>
          </cell>
          <cell r="F47">
            <v>1.7689999999999997E-2</v>
          </cell>
          <cell r="G47">
            <v>2.8900000000000002E-2</v>
          </cell>
          <cell r="H47">
            <v>1.5229999999999999E-2</v>
          </cell>
          <cell r="I47">
            <v>9.5899999999999996E-3</v>
          </cell>
          <cell r="J47">
            <v>1.464E-2</v>
          </cell>
          <cell r="K47">
            <v>1.898E-2</v>
          </cell>
          <cell r="L47">
            <v>2.0129999999999999E-2</v>
          </cell>
          <cell r="M47">
            <v>2.0049999999999998E-2</v>
          </cell>
          <cell r="N47">
            <v>2.0240000000000001E-2</v>
          </cell>
        </row>
        <row r="48">
          <cell r="A48" t="str">
            <v>CPIChina</v>
          </cell>
          <cell r="D48">
            <v>5.9000000000000004E-2</v>
          </cell>
          <cell r="E48">
            <v>-6.8300000000000001E-3</v>
          </cell>
          <cell r="F48">
            <v>3.3250000000000002E-2</v>
          </cell>
          <cell r="G48">
            <v>5.4169999999999996E-2</v>
          </cell>
          <cell r="H48">
            <v>2.6499999999999999E-2</v>
          </cell>
          <cell r="I48">
            <v>2.6329999999999999E-2</v>
          </cell>
          <cell r="J48">
            <v>0.03</v>
          </cell>
          <cell r="K48">
            <v>0.03</v>
          </cell>
          <cell r="L48">
            <v>0.03</v>
          </cell>
          <cell r="M48">
            <v>0.03</v>
          </cell>
          <cell r="N48">
            <v>0.03</v>
          </cell>
        </row>
        <row r="49">
          <cell r="A49" t="str">
            <v>CPIDenmark</v>
          </cell>
          <cell r="D49">
            <v>3.3989999999999999E-2</v>
          </cell>
          <cell r="E49">
            <v>1.3260000000000001E-2</v>
          </cell>
          <cell r="F49">
            <v>2.298E-2</v>
          </cell>
          <cell r="G49">
            <v>2.7570000000000001E-2</v>
          </cell>
          <cell r="H49">
            <v>2.4109999999999999E-2</v>
          </cell>
          <cell r="I49">
            <v>7.8300000000000002E-3</v>
          </cell>
          <cell r="J49">
            <v>1.4999999999999999E-2</v>
          </cell>
          <cell r="K49">
            <v>1.8000000000000002E-2</v>
          </cell>
          <cell r="L49">
            <v>2.2000000000000002E-2</v>
          </cell>
          <cell r="M49">
            <v>2.2000000000000002E-2</v>
          </cell>
          <cell r="N49">
            <v>2.2000000000000002E-2</v>
          </cell>
        </row>
        <row r="50">
          <cell r="A50" t="str">
            <v>CPIFinland</v>
          </cell>
          <cell r="D50">
            <v>3.9140000000000001E-2</v>
          </cell>
          <cell r="E50">
            <v>1.635E-2</v>
          </cell>
          <cell r="F50">
            <v>1.686E-2</v>
          </cell>
          <cell r="G50">
            <v>3.3239999999999999E-2</v>
          </cell>
          <cell r="H50">
            <v>3.1620000000000002E-2</v>
          </cell>
          <cell r="I50">
            <v>2.2160000000000003E-2</v>
          </cell>
          <cell r="J50">
            <v>1.7070000000000002E-2</v>
          </cell>
          <cell r="K50">
            <v>1.538E-2</v>
          </cell>
          <cell r="L50">
            <v>1.7000000000000001E-2</v>
          </cell>
          <cell r="M50">
            <v>1.9E-2</v>
          </cell>
          <cell r="N50">
            <v>0.02</v>
          </cell>
        </row>
        <row r="51">
          <cell r="A51" t="str">
            <v>CPIFrance</v>
          </cell>
          <cell r="D51">
            <v>3.1609999999999999E-2</v>
          </cell>
          <cell r="E51">
            <v>1.0299999999999999E-3</v>
          </cell>
          <cell r="F51">
            <v>1.7330000000000002E-2</v>
          </cell>
          <cell r="G51">
            <v>2.291E-2</v>
          </cell>
          <cell r="H51">
            <v>2.2179999999999998E-2</v>
          </cell>
          <cell r="I51">
            <v>9.92E-3</v>
          </cell>
          <cell r="J51">
            <v>0.01</v>
          </cell>
          <cell r="K51">
            <v>1.2279999999999999E-2</v>
          </cell>
          <cell r="L51">
            <v>1.3000000000000001E-2</v>
          </cell>
          <cell r="M51">
            <v>1.43E-2</v>
          </cell>
          <cell r="N51">
            <v>1.5300000000000001E-2</v>
          </cell>
        </row>
        <row r="52">
          <cell r="A52" t="str">
            <v>CPIGermany</v>
          </cell>
          <cell r="D52">
            <v>2.7380000000000002E-2</v>
          </cell>
          <cell r="E52">
            <v>2.2599999999999999E-3</v>
          </cell>
          <cell r="F52">
            <v>1.158E-2</v>
          </cell>
          <cell r="G52">
            <v>2.4980000000000002E-2</v>
          </cell>
          <cell r="H52">
            <v>2.1299999999999999E-2</v>
          </cell>
          <cell r="I52">
            <v>1.601E-2</v>
          </cell>
          <cell r="J52">
            <v>1.3610000000000001E-2</v>
          </cell>
          <cell r="K52">
            <v>1.357E-2</v>
          </cell>
          <cell r="L52">
            <v>1.6E-2</v>
          </cell>
          <cell r="M52">
            <v>1.7000000000000001E-2</v>
          </cell>
          <cell r="N52">
            <v>1.7000000000000001E-2</v>
          </cell>
        </row>
        <row r="53">
          <cell r="A53" t="str">
            <v>CPIIndia</v>
          </cell>
          <cell r="D53">
            <v>8.8789999999999994E-2</v>
          </cell>
          <cell r="E53">
            <v>0.13048000000000001</v>
          </cell>
          <cell r="F53">
            <v>0.10532</v>
          </cell>
          <cell r="G53">
            <v>9.5530000000000004E-2</v>
          </cell>
          <cell r="H53">
            <v>0.10209</v>
          </cell>
          <cell r="I53">
            <v>9.4780000000000003E-2</v>
          </cell>
          <cell r="J53">
            <v>7.9729999999999995E-2</v>
          </cell>
          <cell r="K53">
            <v>7.5289999999999996E-2</v>
          </cell>
          <cell r="L53">
            <v>6.9059999999999996E-2</v>
          </cell>
          <cell r="M53">
            <v>6.3149999999999998E-2</v>
          </cell>
          <cell r="N53">
            <v>6.1620000000000001E-2</v>
          </cell>
        </row>
        <row r="54">
          <cell r="A54" t="str">
            <v>CPIIndonesia</v>
          </cell>
          <cell r="D54">
            <v>9.7769999999999996E-2</v>
          </cell>
          <cell r="E54">
            <v>5.0469999999999994E-2</v>
          </cell>
          <cell r="F54">
            <v>5.1399999999999994E-2</v>
          </cell>
          <cell r="G54">
            <v>5.3440000000000001E-2</v>
          </cell>
          <cell r="H54">
            <v>3.9809999999999998E-2</v>
          </cell>
          <cell r="I54">
            <v>6.4130000000000006E-2</v>
          </cell>
          <cell r="J54">
            <v>6.2659999999999993E-2</v>
          </cell>
          <cell r="K54">
            <v>5.4919999999999997E-2</v>
          </cell>
          <cell r="L54">
            <v>5.4480000000000001E-2</v>
          </cell>
          <cell r="M54">
            <v>5.5E-2</v>
          </cell>
          <cell r="N54">
            <v>5.2499999999999998E-2</v>
          </cell>
        </row>
        <row r="55">
          <cell r="A55" t="str">
            <v>CPIItaly</v>
          </cell>
          <cell r="D55">
            <v>3.5000000000000003E-2</v>
          </cell>
          <cell r="E55">
            <v>7.6400000000000001E-3</v>
          </cell>
          <cell r="F55">
            <v>1.6390000000000002E-2</v>
          </cell>
          <cell r="G55">
            <v>2.9020000000000001E-2</v>
          </cell>
          <cell r="H55">
            <v>3.304E-2</v>
          </cell>
          <cell r="I55">
            <v>1.2829999999999999E-2</v>
          </cell>
          <cell r="J55">
            <v>6.5000000000000006E-3</v>
          </cell>
          <cell r="K55">
            <v>1.0329999999999999E-2</v>
          </cell>
          <cell r="L55">
            <v>1.1000000000000001E-2</v>
          </cell>
          <cell r="M55">
            <v>1.3000000000000001E-2</v>
          </cell>
          <cell r="N55">
            <v>1.4999999999999999E-2</v>
          </cell>
        </row>
        <row r="56">
          <cell r="A56" t="str">
            <v>CPIJapan</v>
          </cell>
          <cell r="D56">
            <v>1.3779999999999999E-2</v>
          </cell>
          <cell r="E56">
            <v>-1.3420000000000001E-2</v>
          </cell>
          <cell r="F56">
            <v>-7.1899999999999993E-3</v>
          </cell>
          <cell r="G56">
            <v>-2.8699999999999997E-3</v>
          </cell>
          <cell r="H56">
            <v>-3.7999999999999997E-4</v>
          </cell>
          <cell r="I56">
            <v>3.5699999999999998E-3</v>
          </cell>
          <cell r="J56">
            <v>2.802E-2</v>
          </cell>
          <cell r="K56">
            <v>1.6879999999999999E-2</v>
          </cell>
          <cell r="L56">
            <v>1.8349999999999998E-2</v>
          </cell>
          <cell r="M56">
            <v>1.983E-2</v>
          </cell>
          <cell r="N56">
            <v>1.9740000000000001E-2</v>
          </cell>
        </row>
        <row r="57">
          <cell r="A57" t="str">
            <v>CPIMexico</v>
          </cell>
          <cell r="D57">
            <v>4.6740000000000004E-2</v>
          </cell>
          <cell r="E57">
            <v>2.7570000000000001E-2</v>
          </cell>
          <cell r="F57">
            <v>2.9389999999999999E-2</v>
          </cell>
          <cell r="G57">
            <v>4.0259999999999997E-2</v>
          </cell>
          <cell r="H57">
            <v>2.1869999999999997E-2</v>
          </cell>
          <cell r="I57">
            <v>1.302E-2</v>
          </cell>
          <cell r="J57">
            <v>1.754E-2</v>
          </cell>
          <cell r="K57">
            <v>0.03</v>
          </cell>
          <cell r="L57">
            <v>0.03</v>
          </cell>
          <cell r="M57">
            <v>0.03</v>
          </cell>
          <cell r="N57">
            <v>0.03</v>
          </cell>
        </row>
        <row r="58">
          <cell r="A58" t="str">
            <v>CPINetherlands</v>
          </cell>
          <cell r="D58">
            <v>5.1289999999999995E-2</v>
          </cell>
          <cell r="E58">
            <v>5.296E-2</v>
          </cell>
          <cell r="F58">
            <v>4.1550000000000004E-2</v>
          </cell>
          <cell r="G58">
            <v>3.4049999999999997E-2</v>
          </cell>
          <cell r="H58">
            <v>4.1120000000000004E-2</v>
          </cell>
          <cell r="I58">
            <v>3.8039999999999997E-2</v>
          </cell>
          <cell r="J58">
            <v>4.0350000000000004E-2</v>
          </cell>
          <cell r="K58">
            <v>3.5379999999999995E-2</v>
          </cell>
          <cell r="L58">
            <v>3.0419999999999999E-2</v>
          </cell>
          <cell r="M58">
            <v>2.9689999999999998E-2</v>
          </cell>
          <cell r="N58">
            <v>2.9940000000000001E-2</v>
          </cell>
        </row>
        <row r="59">
          <cell r="A59" t="str">
            <v>CPINorway</v>
          </cell>
          <cell r="D59">
            <v>2.2099999999999998E-2</v>
          </cell>
          <cell r="E59">
            <v>9.7400000000000004E-3</v>
          </cell>
          <cell r="F59">
            <v>9.300000000000001E-3</v>
          </cell>
          <cell r="G59">
            <v>2.477E-2</v>
          </cell>
          <cell r="H59">
            <v>2.8220000000000002E-2</v>
          </cell>
          <cell r="I59">
            <v>2.564E-2</v>
          </cell>
          <cell r="J59">
            <v>8.0000000000000002E-3</v>
          </cell>
          <cell r="K59">
            <v>1.0019999999999999E-2</v>
          </cell>
          <cell r="L59">
            <v>1.238E-2</v>
          </cell>
          <cell r="M59">
            <v>1.4410000000000001E-2</v>
          </cell>
          <cell r="N59">
            <v>1.486E-2</v>
          </cell>
        </row>
        <row r="60">
          <cell r="A60" t="str">
            <v>CPIRussia</v>
          </cell>
          <cell r="D60">
            <v>3.7659999999999999E-2</v>
          </cell>
          <cell r="E60">
            <v>2.1669999999999998E-2</v>
          </cell>
          <cell r="F60">
            <v>2.3990000000000001E-2</v>
          </cell>
          <cell r="G60">
            <v>1.3009999999999999E-2</v>
          </cell>
          <cell r="H60">
            <v>7.0899999999999999E-3</v>
          </cell>
          <cell r="I60">
            <v>2.1320000000000002E-2</v>
          </cell>
          <cell r="J60">
            <v>0.02</v>
          </cell>
          <cell r="K60">
            <v>0.02</v>
          </cell>
          <cell r="L60">
            <v>2.2000000000000002E-2</v>
          </cell>
          <cell r="M60">
            <v>2.3E-2</v>
          </cell>
          <cell r="N60">
            <v>2.5000000000000001E-2</v>
          </cell>
        </row>
        <row r="61">
          <cell r="A61" t="str">
            <v>CPISouth korea</v>
          </cell>
          <cell r="D61">
            <v>0.14108000000000001</v>
          </cell>
          <cell r="E61">
            <v>0.11654</v>
          </cell>
          <cell r="F61">
            <v>6.8540000000000004E-2</v>
          </cell>
          <cell r="G61">
            <v>8.4429999999999991E-2</v>
          </cell>
          <cell r="H61">
            <v>5.0679999999999996E-2</v>
          </cell>
          <cell r="I61">
            <v>6.7629999999999996E-2</v>
          </cell>
          <cell r="J61">
            <v>5.772E-2</v>
          </cell>
          <cell r="K61">
            <v>5.2999999999999999E-2</v>
          </cell>
          <cell r="L61">
            <v>5.1500000000000004E-2</v>
          </cell>
          <cell r="M61">
            <v>0.05</v>
          </cell>
          <cell r="N61">
            <v>0.05</v>
          </cell>
        </row>
        <row r="62">
          <cell r="A62" t="str">
            <v>CPISpain</v>
          </cell>
          <cell r="D62">
            <v>4.1299999999999996E-2</v>
          </cell>
          <cell r="E62">
            <v>-2.3799999999999997E-3</v>
          </cell>
          <cell r="F62">
            <v>2.043E-2</v>
          </cell>
          <cell r="G62">
            <v>3.0520000000000002E-2</v>
          </cell>
          <cell r="H62">
            <v>2.436E-2</v>
          </cell>
          <cell r="I62">
            <v>1.5260000000000001E-2</v>
          </cell>
          <cell r="J62">
            <v>2.7100000000000002E-3</v>
          </cell>
          <cell r="K62">
            <v>8.3800000000000003E-3</v>
          </cell>
          <cell r="L62">
            <v>8.9800000000000001E-3</v>
          </cell>
          <cell r="M62">
            <v>1.044E-2</v>
          </cell>
          <cell r="N62">
            <v>1.0209999999999999E-2</v>
          </cell>
        </row>
        <row r="63">
          <cell r="A63" t="str">
            <v>CPISweden</v>
          </cell>
          <cell r="D63">
            <v>3.4369999999999998E-2</v>
          </cell>
          <cell r="E63">
            <v>-4.9399999999999999E-3</v>
          </cell>
          <cell r="F63">
            <v>1.158E-2</v>
          </cell>
          <cell r="G63">
            <v>2.9609999999999997E-2</v>
          </cell>
          <cell r="H63">
            <v>8.8800000000000007E-3</v>
          </cell>
          <cell r="I63">
            <v>-4.6000000000000001E-4</v>
          </cell>
          <cell r="J63">
            <v>3.7499999999999999E-3</v>
          </cell>
          <cell r="K63">
            <v>1.626E-2</v>
          </cell>
          <cell r="L63">
            <v>2.4E-2</v>
          </cell>
          <cell r="M63">
            <v>2.1000000000000001E-2</v>
          </cell>
          <cell r="N63">
            <v>0.02</v>
          </cell>
        </row>
        <row r="64">
          <cell r="A64" t="str">
            <v>CPIUK</v>
          </cell>
          <cell r="D64">
            <v>3.6130000000000002E-2</v>
          </cell>
          <cell r="E64">
            <v>2.1659999999999999E-2</v>
          </cell>
          <cell r="F64">
            <v>3.286E-2</v>
          </cell>
          <cell r="G64">
            <v>4.4839999999999998E-2</v>
          </cell>
          <cell r="H64">
            <v>2.8220000000000002E-2</v>
          </cell>
          <cell r="I64">
            <v>2.5550000000000003E-2</v>
          </cell>
          <cell r="J64">
            <v>1.9E-2</v>
          </cell>
          <cell r="K64">
            <v>1.9E-2</v>
          </cell>
          <cell r="L64">
            <v>1.9E-2</v>
          </cell>
          <cell r="M64">
            <v>0.02</v>
          </cell>
          <cell r="N64">
            <v>0.02</v>
          </cell>
        </row>
        <row r="65">
          <cell r="A65" t="str">
            <v>Em' changeArgentina</v>
          </cell>
          <cell r="D65" t="str">
            <v>n/a</v>
          </cell>
          <cell r="E65" t="str">
            <v>n/a</v>
          </cell>
          <cell r="F65" t="str">
            <v>n/a</v>
          </cell>
          <cell r="G65" t="str">
            <v>n/a</v>
          </cell>
          <cell r="H65" t="str">
            <v>n/a</v>
          </cell>
          <cell r="I65" t="str">
            <v>n/a</v>
          </cell>
          <cell r="J65" t="str">
            <v>n/a</v>
          </cell>
          <cell r="K65" t="str">
            <v>n/a</v>
          </cell>
          <cell r="L65" t="str">
            <v>n/a</v>
          </cell>
          <cell r="M65" t="str">
            <v>n/a</v>
          </cell>
          <cell r="N65" t="str">
            <v>n/a</v>
          </cell>
        </row>
        <row r="66">
          <cell r="A66" t="str">
            <v>Em' changeAustralia</v>
          </cell>
          <cell r="D66">
            <v>7.0829450139793249E-3</v>
          </cell>
          <cell r="E66">
            <v>2.0081436239126393E-2</v>
          </cell>
          <cell r="F66">
            <v>1.7145967522453009E-2</v>
          </cell>
          <cell r="G66">
            <v>1.2219051016767679E-2</v>
          </cell>
          <cell r="H66">
            <v>1.0661732311216809E-2</v>
          </cell>
          <cell r="I66">
            <v>2.4411508282476069E-2</v>
          </cell>
          <cell r="J66">
            <v>2.0680851063829886E-2</v>
          </cell>
          <cell r="K66">
            <v>-1</v>
          </cell>
          <cell r="L66" t="str">
            <v>n/a</v>
          </cell>
          <cell r="M66" t="str">
            <v>n/a</v>
          </cell>
          <cell r="N66" t="str">
            <v>n/a</v>
          </cell>
        </row>
        <row r="67">
          <cell r="A67" t="str">
            <v>Em' changeBrazil</v>
          </cell>
          <cell r="D67" t="str">
            <v>n/a</v>
          </cell>
          <cell r="E67" t="str">
            <v>n/a</v>
          </cell>
          <cell r="F67" t="str">
            <v>n/a</v>
          </cell>
          <cell r="G67" t="str">
            <v>n/a</v>
          </cell>
          <cell r="H67" t="str">
            <v>n/a</v>
          </cell>
          <cell r="I67" t="str">
            <v>n/a</v>
          </cell>
          <cell r="J67" t="str">
            <v>n/a</v>
          </cell>
          <cell r="K67" t="str">
            <v>n/a</v>
          </cell>
          <cell r="L67" t="str">
            <v>n/a</v>
          </cell>
          <cell r="M67" t="str">
            <v>n/a</v>
          </cell>
          <cell r="N67" t="str">
            <v>n/a</v>
          </cell>
        </row>
        <row r="68">
          <cell r="A68" t="str">
            <v>Em' changeCanada</v>
          </cell>
          <cell r="D68">
            <v>-1.55719470787965E-2</v>
          </cell>
          <cell r="E68">
            <v>1.3677450047573814E-2</v>
          </cell>
          <cell r="F68">
            <v>1.5370174821072391E-2</v>
          </cell>
          <cell r="G68">
            <v>1.1613126877744406E-2</v>
          </cell>
          <cell r="H68">
            <v>1.2622080073105169E-2</v>
          </cell>
          <cell r="I68">
            <v>1.0716300056401673E-2</v>
          </cell>
          <cell r="J68">
            <v>1.1439732142856984E-2</v>
          </cell>
          <cell r="K68">
            <v>-1</v>
          </cell>
          <cell r="L68" t="str">
            <v>n/a</v>
          </cell>
          <cell r="M68" t="str">
            <v>n/a</v>
          </cell>
          <cell r="N68" t="str">
            <v>n/a</v>
          </cell>
        </row>
        <row r="69">
          <cell r="A69" t="str">
            <v>Em' changeChina</v>
          </cell>
          <cell r="D69" t="str">
            <v>n/a</v>
          </cell>
          <cell r="E69" t="str">
            <v>n/a</v>
          </cell>
          <cell r="F69" t="str">
            <v>n/a</v>
          </cell>
          <cell r="G69" t="str">
            <v>n/a</v>
          </cell>
          <cell r="H69" t="str">
            <v>n/a</v>
          </cell>
          <cell r="I69" t="str">
            <v>n/a</v>
          </cell>
          <cell r="J69" t="str">
            <v>n/a</v>
          </cell>
          <cell r="K69" t="str">
            <v>n/a</v>
          </cell>
          <cell r="L69" t="str">
            <v>n/a</v>
          </cell>
          <cell r="M69" t="str">
            <v>n/a</v>
          </cell>
          <cell r="N69" t="str">
            <v>n/a</v>
          </cell>
        </row>
        <row r="70">
          <cell r="A70" t="str">
            <v>Em' changeDenmark</v>
          </cell>
          <cell r="D70">
            <v>-3.3124128312412737E-2</v>
          </cell>
          <cell r="E70">
            <v>-2.3440317345834849E-2</v>
          </cell>
          <cell r="F70">
            <v>-1.1078286558345862E-3</v>
          </cell>
          <cell r="G70">
            <v>-6.6543438077635297E-3</v>
          </cell>
          <cell r="H70">
            <v>0</v>
          </cell>
          <cell r="I70">
            <v>5.5824339411985058E-3</v>
          </cell>
          <cell r="J70">
            <v>4.4411547002221052E-3</v>
          </cell>
          <cell r="K70">
            <v>-1</v>
          </cell>
          <cell r="L70" t="str">
            <v>n/a</v>
          </cell>
          <cell r="M70" t="str">
            <v>n/a</v>
          </cell>
          <cell r="N70" t="str">
            <v>n/a</v>
          </cell>
        </row>
        <row r="71">
          <cell r="A71" t="str">
            <v>Em' changeFinland</v>
          </cell>
          <cell r="D71">
            <v>-2.9237455551165636E-2</v>
          </cell>
          <cell r="E71">
            <v>-4.0700040700040185E-3</v>
          </cell>
          <cell r="F71">
            <v>1.1033919084593391E-2</v>
          </cell>
          <cell r="G71">
            <v>3.637833468067786E-3</v>
          </cell>
          <cell r="H71">
            <v>-1.0471204188481797E-2</v>
          </cell>
          <cell r="I71">
            <v>-3.2560032560032814E-3</v>
          </cell>
          <cell r="J71">
            <v>2.4499795835035698E-3</v>
          </cell>
          <cell r="K71">
            <v>-1</v>
          </cell>
          <cell r="L71" t="str">
            <v>n/a</v>
          </cell>
          <cell r="M71" t="str">
            <v>n/a</v>
          </cell>
          <cell r="N71" t="str">
            <v>n/a</v>
          </cell>
        </row>
        <row r="72">
          <cell r="A72" t="str">
            <v>Em' changeFrance</v>
          </cell>
          <cell r="D72">
            <v>-8.8437475863134551E-3</v>
          </cell>
          <cell r="E72">
            <v>3.0391583869082694E-3</v>
          </cell>
          <cell r="F72">
            <v>2.3307306840696373E-3</v>
          </cell>
          <cell r="G72">
            <v>-3.8755183505823076E-5</v>
          </cell>
          <cell r="H72">
            <v>-5.8135028292383151E-4</v>
          </cell>
          <cell r="I72">
            <v>1.357273044557239E-3</v>
          </cell>
          <cell r="J72">
            <v>-4.2212067229493444E-3</v>
          </cell>
          <cell r="K72">
            <v>-1</v>
          </cell>
          <cell r="L72" t="str">
            <v>n/a</v>
          </cell>
          <cell r="M72" t="str">
            <v>n/a</v>
          </cell>
          <cell r="N72" t="str">
            <v>n/a</v>
          </cell>
        </row>
        <row r="73">
          <cell r="A73" t="str">
            <v>Em' changeGermany</v>
          </cell>
          <cell r="D73">
            <v>-2.3604482257729709E-3</v>
          </cell>
          <cell r="E73">
            <v>6.9420971893607852E-3</v>
          </cell>
          <cell r="F73">
            <v>2.5898574674654062E-2</v>
          </cell>
          <cell r="G73">
            <v>8.9602577332561495E-3</v>
          </cell>
          <cell r="H73">
            <v>1.4892608576346333E-2</v>
          </cell>
          <cell r="I73">
            <v>6.4398780847507719E-3</v>
          </cell>
          <cell r="J73">
            <v>6.3986714208958961E-3</v>
          </cell>
          <cell r="K73">
            <v>-1</v>
          </cell>
          <cell r="L73" t="str">
            <v>n/a</v>
          </cell>
          <cell r="M73" t="str">
            <v>n/a</v>
          </cell>
          <cell r="N73" t="str">
            <v>n/a</v>
          </cell>
        </row>
        <row r="74">
          <cell r="A74" t="str">
            <v>Em' changeIndia</v>
          </cell>
          <cell r="D74" t="str">
            <v>n/a</v>
          </cell>
          <cell r="E74" t="str">
            <v>n/a</v>
          </cell>
          <cell r="F74" t="str">
            <v>n/a</v>
          </cell>
          <cell r="G74" t="str">
            <v>n/a</v>
          </cell>
          <cell r="H74" t="str">
            <v>n/a</v>
          </cell>
          <cell r="I74" t="str">
            <v>n/a</v>
          </cell>
          <cell r="J74" t="str">
            <v>n/a</v>
          </cell>
          <cell r="K74" t="str">
            <v>n/a</v>
          </cell>
          <cell r="L74" t="str">
            <v>n/a</v>
          </cell>
          <cell r="M74" t="str">
            <v>n/a</v>
          </cell>
          <cell r="N74" t="str">
            <v>n/a</v>
          </cell>
        </row>
        <row r="75">
          <cell r="A75" t="str">
            <v>Em' changeIndonesia</v>
          </cell>
          <cell r="D75" t="str">
            <v>n/a</v>
          </cell>
          <cell r="E75" t="str">
            <v>n/a</v>
          </cell>
          <cell r="F75" t="str">
            <v>n/a</v>
          </cell>
          <cell r="G75" t="str">
            <v>n/a</v>
          </cell>
          <cell r="H75" t="str">
            <v>n/a</v>
          </cell>
          <cell r="I75" t="str">
            <v>n/a</v>
          </cell>
          <cell r="J75" t="str">
            <v>n/a</v>
          </cell>
          <cell r="K75" t="str">
            <v>n/a</v>
          </cell>
          <cell r="L75" t="str">
            <v>n/a</v>
          </cell>
          <cell r="M75" t="str">
            <v>n/a</v>
          </cell>
          <cell r="N75" t="str">
            <v>n/a</v>
          </cell>
        </row>
        <row r="76">
          <cell r="A76" t="str">
            <v>Em' changeItaly</v>
          </cell>
          <cell r="D76">
            <v>-1.6156607967173886E-2</v>
          </cell>
          <cell r="E76">
            <v>-6.3863063689287847E-3</v>
          </cell>
          <cell r="F76">
            <v>4.1974552927288578E-3</v>
          </cell>
          <cell r="G76">
            <v>-2.6995254060172558E-3</v>
          </cell>
          <cell r="H76">
            <v>-2.4405151713599693E-2</v>
          </cell>
          <cell r="I76">
            <v>1.1635191980667869E-3</v>
          </cell>
          <cell r="J76">
            <v>1.0772394064008539E-2</v>
          </cell>
          <cell r="K76">
            <v>-1</v>
          </cell>
          <cell r="L76" t="str">
            <v>n/a</v>
          </cell>
          <cell r="M76" t="str">
            <v>n/a</v>
          </cell>
          <cell r="N76" t="str">
            <v>n/a</v>
          </cell>
        </row>
        <row r="77">
          <cell r="A77" t="str">
            <v>Em' changeJapan</v>
          </cell>
          <cell r="D77">
            <v>-1.4727448594339831E-2</v>
          </cell>
          <cell r="E77">
            <v>-2.6918326630142042E-3</v>
          </cell>
          <cell r="F77">
            <v>-1.4448113806680984E-3</v>
          </cell>
          <cell r="G77">
            <v>-3.0846040099852257E-3</v>
          </cell>
          <cell r="H77">
            <v>6.6029761240211648E-3</v>
          </cell>
          <cell r="I77">
            <v>3.7393247033099541E-3</v>
          </cell>
          <cell r="J77">
            <v>-5.4460212473755876E-3</v>
          </cell>
          <cell r="K77">
            <v>-1</v>
          </cell>
          <cell r="L77" t="str">
            <v>n/a</v>
          </cell>
          <cell r="M77" t="str">
            <v>n/a</v>
          </cell>
          <cell r="N77" t="str">
            <v>n/a</v>
          </cell>
        </row>
        <row r="78">
          <cell r="A78" t="str">
            <v>Em' changeMexico</v>
          </cell>
          <cell r="D78">
            <v>-3.0114094244391154E-3</v>
          </cell>
          <cell r="E78">
            <v>1.3741172466604334E-2</v>
          </cell>
          <cell r="F78">
            <v>1.7415753913298859E-2</v>
          </cell>
          <cell r="G78">
            <v>1.8025078369906078E-2</v>
          </cell>
          <cell r="H78">
            <v>1.5639560795753793E-2</v>
          </cell>
          <cell r="I78">
            <v>-1.2167391391071924E-2</v>
          </cell>
          <cell r="J78">
            <v>8.117276472013657E-3</v>
          </cell>
          <cell r="K78">
            <v>-1</v>
          </cell>
          <cell r="L78" t="str">
            <v>n/a</v>
          </cell>
          <cell r="M78" t="str">
            <v>n/a</v>
          </cell>
          <cell r="N78" t="str">
            <v>n/a</v>
          </cell>
        </row>
        <row r="79">
          <cell r="A79" t="str">
            <v>Em' changeNetherlands</v>
          </cell>
          <cell r="D79" t="str">
            <v>n/a</v>
          </cell>
          <cell r="E79" t="str">
            <v>n/a</v>
          </cell>
          <cell r="F79" t="str">
            <v>n/a</v>
          </cell>
          <cell r="G79" t="str">
            <v>n/a</v>
          </cell>
          <cell r="H79" t="str">
            <v>n/a</v>
          </cell>
          <cell r="I79" t="str">
            <v>n/a</v>
          </cell>
          <cell r="J79" t="str">
            <v>n/a</v>
          </cell>
          <cell r="K79" t="str">
            <v>n/a</v>
          </cell>
          <cell r="L79" t="str">
            <v>n/a</v>
          </cell>
          <cell r="M79" t="str">
            <v>n/a</v>
          </cell>
          <cell r="N79" t="str">
            <v>n/a</v>
          </cell>
        </row>
        <row r="80">
          <cell r="A80" t="str">
            <v>Em' changeNorway</v>
          </cell>
          <cell r="D80">
            <v>4.7387750266558726E-4</v>
          </cell>
          <cell r="E80">
            <v>-1.0301953818827703E-2</v>
          </cell>
          <cell r="F80">
            <v>-1.1964584828916269E-4</v>
          </cell>
          <cell r="G80">
            <v>6.2223285868137079E-3</v>
          </cell>
          <cell r="H80">
            <v>-8.8000951361636437E-3</v>
          </cell>
          <cell r="I80">
            <v>-1.7996400719856309E-3</v>
          </cell>
          <cell r="J80">
            <v>2.2836538461539213E-3</v>
          </cell>
          <cell r="K80">
            <v>-1</v>
          </cell>
          <cell r="L80" t="str">
            <v>n/a</v>
          </cell>
          <cell r="M80" t="str">
            <v>n/a</v>
          </cell>
          <cell r="N80" t="str">
            <v>n/a</v>
          </cell>
        </row>
        <row r="81">
          <cell r="A81" t="str">
            <v>Em' changeRussia</v>
          </cell>
          <cell r="D81">
            <v>-6.3391442155309452E-3</v>
          </cell>
          <cell r="E81">
            <v>3.9872408293462058E-4</v>
          </cell>
          <cell r="F81">
            <v>1.3551215623754498E-2</v>
          </cell>
          <cell r="G81">
            <v>1.8875344081793255E-2</v>
          </cell>
          <cell r="H81">
            <v>7.3330760324197275E-3</v>
          </cell>
          <cell r="I81">
            <v>9.9616858237547845E-3</v>
          </cell>
          <cell r="J81">
            <v>1.1001517450682785E-2</v>
          </cell>
          <cell r="K81">
            <v>-1</v>
          </cell>
          <cell r="L81" t="str">
            <v>n/a</v>
          </cell>
          <cell r="M81" t="str">
            <v>n/a</v>
          </cell>
          <cell r="N81" t="str">
            <v>n/a</v>
          </cell>
        </row>
        <row r="82">
          <cell r="A82" t="str">
            <v>Em' changeSouth korea</v>
          </cell>
          <cell r="D82" t="str">
            <v>n/a</v>
          </cell>
          <cell r="E82" t="str">
            <v>n/a</v>
          </cell>
          <cell r="F82" t="str">
            <v>n/a</v>
          </cell>
          <cell r="G82" t="str">
            <v>n/a</v>
          </cell>
          <cell r="H82" t="str">
            <v>n/a</v>
          </cell>
          <cell r="I82" t="str">
            <v>n/a</v>
          </cell>
          <cell r="J82" t="str">
            <v>n/a</v>
          </cell>
          <cell r="K82" t="str">
            <v>n/a</v>
          </cell>
          <cell r="L82" t="str">
            <v>n/a</v>
          </cell>
          <cell r="M82" t="str">
            <v>n/a</v>
          </cell>
          <cell r="N82" t="str">
            <v>n/a</v>
          </cell>
        </row>
        <row r="83">
          <cell r="A83" t="str">
            <v>Em' changeSpain</v>
          </cell>
          <cell r="D83">
            <v>-6.7627603909566458E-2</v>
          </cell>
          <cell r="E83">
            <v>-2.281872088098269E-2</v>
          </cell>
          <cell r="F83">
            <v>-1.9071355041447746E-2</v>
          </cell>
          <cell r="G83">
            <v>-4.5457056061861345E-2</v>
          </cell>
          <cell r="H83">
            <v>-3.0783474134938094E-2</v>
          </cell>
          <cell r="I83">
            <v>2.9850746268658135E-3</v>
          </cell>
          <cell r="J83">
            <v>3.6309523809523458E-3</v>
          </cell>
          <cell r="K83">
            <v>-1</v>
          </cell>
          <cell r="L83" t="str">
            <v>n/a</v>
          </cell>
          <cell r="M83" t="str">
            <v>n/a</v>
          </cell>
          <cell r="N83" t="str">
            <v>n/a</v>
          </cell>
        </row>
        <row r="84">
          <cell r="A84" t="str">
            <v>Em' changeSweden</v>
          </cell>
          <cell r="D84">
            <v>-2.0465926409754087E-2</v>
          </cell>
          <cell r="E84">
            <v>5.5567903978661626E-3</v>
          </cell>
          <cell r="F84">
            <v>2.2546419098143256E-2</v>
          </cell>
          <cell r="G84">
            <v>6.7012537829658214E-3</v>
          </cell>
          <cell r="H84">
            <v>4.9388018037361814E-3</v>
          </cell>
          <cell r="I84">
            <v>3.6324786324786196E-3</v>
          </cell>
          <cell r="J84">
            <v>8.0902703853524827E-3</v>
          </cell>
          <cell r="K84">
            <v>-1</v>
          </cell>
          <cell r="L84" t="str">
            <v>n/a</v>
          </cell>
          <cell r="M84" t="str">
            <v>n/a</v>
          </cell>
          <cell r="N84" t="str">
            <v>n/a</v>
          </cell>
        </row>
        <row r="85">
          <cell r="A85" t="str">
            <v>Em' changeUK</v>
          </cell>
          <cell r="D85">
            <v>-1.6304347826086918E-2</v>
          </cell>
          <cell r="E85">
            <v>2.0372928176795035E-3</v>
          </cell>
          <cell r="F85">
            <v>5.0656466453014026E-3</v>
          </cell>
          <cell r="G85">
            <v>1.2103133785914988E-2</v>
          </cell>
          <cell r="H85">
            <v>1.2771435346725868E-2</v>
          </cell>
          <cell r="I85">
            <v>1.645705111051643E-2</v>
          </cell>
          <cell r="J85">
            <v>1.108990390943787E-2</v>
          </cell>
          <cell r="K85">
            <v>-1</v>
          </cell>
          <cell r="L85" t="str">
            <v>n/a</v>
          </cell>
          <cell r="M85" t="str">
            <v>n/a</v>
          </cell>
          <cell r="N85" t="str">
            <v>n/a</v>
          </cell>
        </row>
        <row r="86">
          <cell r="A86" t="str">
            <v>Un'ploy'tArgentina</v>
          </cell>
          <cell r="D86">
            <v>7.8750000000000001E-2</v>
          </cell>
          <cell r="E86">
            <v>8.6750000000000008E-2</v>
          </cell>
          <cell r="F86">
            <v>7.7499999999999999E-2</v>
          </cell>
          <cell r="G86">
            <v>7.1500000000000008E-2</v>
          </cell>
          <cell r="H86">
            <v>7.2000000000000008E-2</v>
          </cell>
          <cell r="I86">
            <v>7.0860000000000006E-2</v>
          </cell>
          <cell r="J86">
            <v>7.5810000000000002E-2</v>
          </cell>
          <cell r="K86">
            <v>7.6240000000000002E-2</v>
          </cell>
          <cell r="L86">
            <v>7.644999999999999E-2</v>
          </cell>
          <cell r="M86">
            <v>7.6130000000000003E-2</v>
          </cell>
          <cell r="N86">
            <v>7.6369999999999993E-2</v>
          </cell>
        </row>
        <row r="87">
          <cell r="A87" t="str">
            <v>Un'ploy'tAustralia</v>
          </cell>
          <cell r="D87">
            <v>4.2419999999999999E-2</v>
          </cell>
          <cell r="E87">
            <v>5.5750000000000001E-2</v>
          </cell>
          <cell r="F87">
            <v>5.2169999999999994E-2</v>
          </cell>
          <cell r="G87">
            <v>5.083E-2</v>
          </cell>
          <cell r="H87">
            <v>5.2249999999999998E-2</v>
          </cell>
          <cell r="I87">
            <v>5.6580000000000005E-2</v>
          </cell>
          <cell r="J87">
            <v>6.1749999999999999E-2</v>
          </cell>
          <cell r="K87">
            <v>6.2E-2</v>
          </cell>
          <cell r="L87">
            <v>5.9000000000000004E-2</v>
          </cell>
          <cell r="M87">
            <v>5.5E-2</v>
          </cell>
          <cell r="N87">
            <v>5.5E-2</v>
          </cell>
        </row>
        <row r="88">
          <cell r="A88" t="str">
            <v>Un'ploy'tBrazil</v>
          </cell>
          <cell r="D88">
            <v>7.8920000000000004E-2</v>
          </cell>
          <cell r="E88">
            <v>8.0829999999999999E-2</v>
          </cell>
          <cell r="F88">
            <v>6.7419999999999994E-2</v>
          </cell>
          <cell r="G88">
            <v>5.9829999999999994E-2</v>
          </cell>
          <cell r="H88">
            <v>5.4829999999999997E-2</v>
          </cell>
          <cell r="I88">
            <v>5.3830000000000003E-2</v>
          </cell>
          <cell r="J88">
            <v>5.5999999999999994E-2</v>
          </cell>
          <cell r="K88">
            <v>5.7999999999999996E-2</v>
          </cell>
          <cell r="L88">
            <v>0.06</v>
          </cell>
          <cell r="M88">
            <v>0.06</v>
          </cell>
          <cell r="N88">
            <v>6.5000000000000002E-2</v>
          </cell>
        </row>
        <row r="89">
          <cell r="A89" t="str">
            <v>Un'ploy'tCanada</v>
          </cell>
          <cell r="D89">
            <v>6.1500000000000006E-2</v>
          </cell>
          <cell r="E89">
            <v>8.2919999999999994E-2</v>
          </cell>
          <cell r="F89">
            <v>7.9920000000000005E-2</v>
          </cell>
          <cell r="G89">
            <v>7.442E-2</v>
          </cell>
          <cell r="H89">
            <v>7.3079999999999992E-2</v>
          </cell>
          <cell r="I89">
            <v>7.0830000000000004E-2</v>
          </cell>
          <cell r="J89">
            <v>7.0269999999999999E-2</v>
          </cell>
          <cell r="K89">
            <v>6.9370000000000001E-2</v>
          </cell>
          <cell r="L89">
            <v>6.8419999999999995E-2</v>
          </cell>
          <cell r="M89">
            <v>6.719E-2</v>
          </cell>
          <cell r="N89">
            <v>6.6000000000000003E-2</v>
          </cell>
        </row>
        <row r="90">
          <cell r="A90" t="str">
            <v>Un'ploy'tChina</v>
          </cell>
          <cell r="D90">
            <v>4.2000000000000003E-2</v>
          </cell>
          <cell r="E90">
            <v>4.2999999999999997E-2</v>
          </cell>
          <cell r="F90">
            <v>4.0999999999999995E-2</v>
          </cell>
          <cell r="G90">
            <v>4.0999999999999995E-2</v>
          </cell>
          <cell r="H90">
            <v>4.0999999999999995E-2</v>
          </cell>
          <cell r="I90">
            <v>4.0999999999999995E-2</v>
          </cell>
          <cell r="J90">
            <v>4.0999999999999995E-2</v>
          </cell>
          <cell r="K90">
            <v>4.0999999999999995E-2</v>
          </cell>
          <cell r="L90">
            <v>4.0999999999999995E-2</v>
          </cell>
          <cell r="M90">
            <v>4.0999999999999995E-2</v>
          </cell>
          <cell r="N90">
            <v>4.0999999999999995E-2</v>
          </cell>
        </row>
        <row r="91">
          <cell r="A91" t="str">
            <v>Un'ploy'tDenmark</v>
          </cell>
          <cell r="D91">
            <v>3.458E-2</v>
          </cell>
          <cell r="E91">
            <v>5.9920000000000001E-2</v>
          </cell>
          <cell r="F91">
            <v>7.4749999999999997E-2</v>
          </cell>
          <cell r="G91">
            <v>7.5670000000000001E-2</v>
          </cell>
          <cell r="H91">
            <v>7.5330000000000008E-2</v>
          </cell>
          <cell r="I91">
            <v>7.0080000000000003E-2</v>
          </cell>
          <cell r="J91">
            <v>6.8000000000000005E-2</v>
          </cell>
          <cell r="K91">
            <v>6.7000000000000004E-2</v>
          </cell>
          <cell r="L91">
            <v>6.7000000000000004E-2</v>
          </cell>
          <cell r="M91">
            <v>6.6000000000000003E-2</v>
          </cell>
          <cell r="N91">
            <v>6.4000000000000001E-2</v>
          </cell>
        </row>
        <row r="92">
          <cell r="A92" t="str">
            <v>Un'ploy'tFinland</v>
          </cell>
          <cell r="D92">
            <v>6.3670000000000004E-2</v>
          </cell>
          <cell r="E92">
            <v>8.2420000000000007E-2</v>
          </cell>
          <cell r="F92">
            <v>8.3829999999999988E-2</v>
          </cell>
          <cell r="G92">
            <v>7.775E-2</v>
          </cell>
          <cell r="H92">
            <v>7.7420000000000003E-2</v>
          </cell>
          <cell r="I92">
            <v>8.1419999999999992E-2</v>
          </cell>
          <cell r="J92">
            <v>8.1369999999999998E-2</v>
          </cell>
          <cell r="K92">
            <v>7.9140000000000002E-2</v>
          </cell>
          <cell r="L92">
            <v>7.6999999999999999E-2</v>
          </cell>
          <cell r="M92">
            <v>7.5999999999999998E-2</v>
          </cell>
          <cell r="N92">
            <v>7.4999999999999997E-2</v>
          </cell>
        </row>
        <row r="93">
          <cell r="A93" t="str">
            <v>Un'ploy'tFrance</v>
          </cell>
          <cell r="D93">
            <v>7.775E-2</v>
          </cell>
          <cell r="E93">
            <v>9.5169999999999991E-2</v>
          </cell>
          <cell r="F93">
            <v>9.7250000000000003E-2</v>
          </cell>
          <cell r="G93">
            <v>9.6000000000000002E-2</v>
          </cell>
          <cell r="H93">
            <v>0.10242000000000001</v>
          </cell>
          <cell r="I93">
            <v>0.10808</v>
          </cell>
          <cell r="J93">
            <v>0.11044000000000001</v>
          </cell>
          <cell r="K93">
            <v>0.10739000000000001</v>
          </cell>
          <cell r="L93">
            <v>0.10317</v>
          </cell>
          <cell r="M93">
            <v>9.9589999999999998E-2</v>
          </cell>
          <cell r="N93">
            <v>9.783E-2</v>
          </cell>
        </row>
        <row r="94">
          <cell r="A94" t="str">
            <v>Un'ploy'tGermany</v>
          </cell>
          <cell r="D94">
            <v>7.5170000000000001E-2</v>
          </cell>
          <cell r="E94">
            <v>7.783000000000001E-2</v>
          </cell>
          <cell r="F94">
            <v>7.0999999999999994E-2</v>
          </cell>
          <cell r="G94">
            <v>5.9500000000000004E-2</v>
          </cell>
          <cell r="H94">
            <v>5.4580000000000004E-2</v>
          </cell>
          <cell r="I94">
            <v>5.2830000000000002E-2</v>
          </cell>
          <cell r="J94">
            <v>5.2110000000000004E-2</v>
          </cell>
          <cell r="K94">
            <v>5.1790000000000003E-2</v>
          </cell>
          <cell r="L94">
            <v>5.1639999999999998E-2</v>
          </cell>
          <cell r="M94">
            <v>5.1749999999999997E-2</v>
          </cell>
          <cell r="N94">
            <v>5.2089999999999997E-2</v>
          </cell>
        </row>
        <row r="95">
          <cell r="A95" t="str">
            <v>Un'ploy'tIndia</v>
          </cell>
          <cell r="D95">
            <v>0</v>
          </cell>
          <cell r="E95">
            <v>0</v>
          </cell>
          <cell r="F95">
            <v>0</v>
          </cell>
          <cell r="G95">
            <v>0</v>
          </cell>
          <cell r="H95">
            <v>0</v>
          </cell>
          <cell r="I95">
            <v>0</v>
          </cell>
          <cell r="J95">
            <v>0</v>
          </cell>
          <cell r="K95">
            <v>0</v>
          </cell>
          <cell r="L95">
            <v>0</v>
          </cell>
          <cell r="M95">
            <v>0</v>
          </cell>
          <cell r="N95">
            <v>0</v>
          </cell>
        </row>
        <row r="96">
          <cell r="A96" t="str">
            <v>Un'ploy'tIndonesia</v>
          </cell>
          <cell r="D96">
            <v>8.3900000000000002E-2</v>
          </cell>
          <cell r="E96">
            <v>7.8700000000000006E-2</v>
          </cell>
          <cell r="F96">
            <v>7.1399999999999991E-2</v>
          </cell>
          <cell r="G96">
            <v>6.5599999999999992E-2</v>
          </cell>
          <cell r="H96">
            <v>6.1399999999999996E-2</v>
          </cell>
          <cell r="I96">
            <v>6.25E-2</v>
          </cell>
          <cell r="J96">
            <v>6.0999999999999999E-2</v>
          </cell>
          <cell r="K96">
            <v>5.7999999999999996E-2</v>
          </cell>
          <cell r="L96">
            <v>5.5999999999999994E-2</v>
          </cell>
          <cell r="M96">
            <v>5.5E-2</v>
          </cell>
          <cell r="N96">
            <v>5.5E-2</v>
          </cell>
        </row>
        <row r="97">
          <cell r="A97" t="str">
            <v>Un'ploy'tItaly</v>
          </cell>
          <cell r="D97">
            <v>6.7750000000000005E-2</v>
          </cell>
          <cell r="E97">
            <v>7.8170000000000003E-2</v>
          </cell>
          <cell r="F97">
            <v>8.4250000000000005E-2</v>
          </cell>
          <cell r="G97">
            <v>8.4079999999999988E-2</v>
          </cell>
          <cell r="H97">
            <v>0.10675000000000001</v>
          </cell>
          <cell r="I97">
            <v>0.12242000000000001</v>
          </cell>
          <cell r="J97">
            <v>0.124</v>
          </cell>
          <cell r="K97">
            <v>0.11900000000000001</v>
          </cell>
          <cell r="L97">
            <v>0.111</v>
          </cell>
          <cell r="M97">
            <v>0.10300000000000001</v>
          </cell>
          <cell r="N97">
            <v>9.6999999999999989E-2</v>
          </cell>
        </row>
        <row r="98">
          <cell r="A98" t="str">
            <v>Un'ploy'tJapan</v>
          </cell>
          <cell r="D98">
            <v>3.9830000000000004E-2</v>
          </cell>
          <cell r="E98">
            <v>5.0499999999999996E-2</v>
          </cell>
          <cell r="F98">
            <v>5.042E-2</v>
          </cell>
          <cell r="G98">
            <v>4.5670000000000002E-2</v>
          </cell>
          <cell r="H98">
            <v>4.3419999999999993E-2</v>
          </cell>
          <cell r="I98">
            <v>4.0250000000000001E-2</v>
          </cell>
          <cell r="J98">
            <v>3.9440000000000003E-2</v>
          </cell>
          <cell r="K98">
            <v>3.9300000000000002E-2</v>
          </cell>
          <cell r="L98">
            <v>3.9489999999999997E-2</v>
          </cell>
          <cell r="M98">
            <v>3.916E-2</v>
          </cell>
          <cell r="N98">
            <v>3.95E-2</v>
          </cell>
        </row>
        <row r="99">
          <cell r="A99" t="str">
            <v>Un'ploy'tMexico</v>
          </cell>
          <cell r="D99">
            <v>3.175E-2</v>
          </cell>
          <cell r="E99">
            <v>3.6499999999999998E-2</v>
          </cell>
          <cell r="F99">
            <v>3.7249999999999998E-2</v>
          </cell>
          <cell r="G99">
            <v>3.4079999999999999E-2</v>
          </cell>
          <cell r="H99">
            <v>3.2250000000000001E-2</v>
          </cell>
          <cell r="I99">
            <v>3.125E-2</v>
          </cell>
          <cell r="J99">
            <v>3.125E-2</v>
          </cell>
          <cell r="K99">
            <v>3.125E-2</v>
          </cell>
          <cell r="L99">
            <v>3.125E-2</v>
          </cell>
          <cell r="M99">
            <v>3.125E-2</v>
          </cell>
          <cell r="N99">
            <v>3.125E-2</v>
          </cell>
        </row>
        <row r="100">
          <cell r="A100" t="str">
            <v>Un'ploy'tNetherlands</v>
          </cell>
          <cell r="D100">
            <v>3.9719999999999998E-2</v>
          </cell>
          <cell r="E100">
            <v>5.4580000000000004E-2</v>
          </cell>
          <cell r="F100">
            <v>5.3749999999999999E-2</v>
          </cell>
          <cell r="G100">
            <v>5.2229999999999999E-2</v>
          </cell>
          <cell r="H100">
            <v>4.9579999999999999E-2</v>
          </cell>
          <cell r="I100">
            <v>4.9200000000000001E-2</v>
          </cell>
          <cell r="J100">
            <v>4.4999999999999998E-2</v>
          </cell>
          <cell r="K100">
            <v>4.2500000000000003E-2</v>
          </cell>
          <cell r="L100">
            <v>4.2500000000000003E-2</v>
          </cell>
          <cell r="M100">
            <v>0.04</v>
          </cell>
          <cell r="N100">
            <v>0.04</v>
          </cell>
        </row>
        <row r="101">
          <cell r="A101" t="str">
            <v>Un'ploy'tNorway</v>
          </cell>
          <cell r="D101">
            <v>3.066E-2</v>
          </cell>
          <cell r="E101">
            <v>3.7280000000000001E-2</v>
          </cell>
          <cell r="F101">
            <v>4.4580000000000002E-2</v>
          </cell>
          <cell r="G101">
            <v>4.4480000000000006E-2</v>
          </cell>
          <cell r="H101">
            <v>5.2830000000000002E-2</v>
          </cell>
          <cell r="I101">
            <v>6.8720000000000003E-2</v>
          </cell>
          <cell r="J101">
            <v>7.3020000000000002E-2</v>
          </cell>
          <cell r="K101">
            <v>7.0650000000000004E-2</v>
          </cell>
          <cell r="L101">
            <v>6.5930000000000002E-2</v>
          </cell>
          <cell r="M101">
            <v>6.1689999999999995E-2</v>
          </cell>
          <cell r="N101">
            <v>5.8139999999999997E-2</v>
          </cell>
        </row>
        <row r="102">
          <cell r="A102" t="str">
            <v>Un'ploy'tRussia</v>
          </cell>
          <cell r="D102">
            <v>2.5950000000000001E-2</v>
          </cell>
          <cell r="E102">
            <v>3.1570000000000001E-2</v>
          </cell>
          <cell r="F102">
            <v>3.5840000000000004E-2</v>
          </cell>
          <cell r="G102">
            <v>3.2799999999999996E-2</v>
          </cell>
          <cell r="H102">
            <v>3.2210000000000003E-2</v>
          </cell>
          <cell r="I102">
            <v>3.5029999999999999E-2</v>
          </cell>
          <cell r="J102">
            <v>3.5000000000000003E-2</v>
          </cell>
          <cell r="K102">
            <v>3.5000000000000003E-2</v>
          </cell>
          <cell r="L102">
            <v>3.5000000000000003E-2</v>
          </cell>
          <cell r="M102">
            <v>3.5000000000000003E-2</v>
          </cell>
          <cell r="N102">
            <v>3.5000000000000003E-2</v>
          </cell>
        </row>
        <row r="103">
          <cell r="A103" t="str">
            <v>Un'ploy'tSouth korea</v>
          </cell>
          <cell r="D103">
            <v>6.3E-2</v>
          </cell>
          <cell r="E103">
            <v>8.4000000000000005E-2</v>
          </cell>
          <cell r="F103">
            <v>7.2999999999999995E-2</v>
          </cell>
          <cell r="G103">
            <v>6.5000000000000002E-2</v>
          </cell>
          <cell r="H103">
            <v>5.5E-2</v>
          </cell>
          <cell r="I103">
            <v>5.525E-2</v>
          </cell>
          <cell r="J103">
            <v>6.2E-2</v>
          </cell>
          <cell r="K103">
            <v>6.2E-2</v>
          </cell>
          <cell r="L103">
            <v>0.06</v>
          </cell>
          <cell r="M103">
            <v>0.06</v>
          </cell>
          <cell r="N103">
            <v>0.06</v>
          </cell>
        </row>
        <row r="104">
          <cell r="A104" t="str">
            <v>Un'ploy'tSpain</v>
          </cell>
          <cell r="D104">
            <v>0.113</v>
          </cell>
          <cell r="E104">
            <v>0.18</v>
          </cell>
          <cell r="F104">
            <v>0.20074999999999998</v>
          </cell>
          <cell r="G104">
            <v>0.2165</v>
          </cell>
          <cell r="H104">
            <v>0.25</v>
          </cell>
          <cell r="I104">
            <v>0.26374999999999998</v>
          </cell>
          <cell r="J104">
            <v>0.25540000000000002</v>
          </cell>
          <cell r="K104">
            <v>0.249</v>
          </cell>
          <cell r="L104">
            <v>0.24170999999999998</v>
          </cell>
          <cell r="M104">
            <v>0.23429</v>
          </cell>
          <cell r="N104">
            <v>0.22632000000000002</v>
          </cell>
        </row>
        <row r="105">
          <cell r="A105" t="str">
            <v>Un'ploy'tSweden</v>
          </cell>
          <cell r="D105">
            <v>6.1669999999999996E-2</v>
          </cell>
          <cell r="E105">
            <v>8.3000000000000004E-2</v>
          </cell>
          <cell r="F105">
            <v>8.5749999999999993E-2</v>
          </cell>
          <cell r="G105">
            <v>7.7670000000000003E-2</v>
          </cell>
          <cell r="H105">
            <v>7.9669999999999991E-2</v>
          </cell>
          <cell r="I105">
            <v>0.08</v>
          </cell>
          <cell r="J105">
            <v>8.0419999999999991E-2</v>
          </cell>
          <cell r="K105">
            <v>7.6920000000000002E-2</v>
          </cell>
          <cell r="L105">
            <v>7.492E-2</v>
          </cell>
          <cell r="M105">
            <v>7.2919999999999999E-2</v>
          </cell>
          <cell r="N105">
            <v>7.0919999999999997E-2</v>
          </cell>
        </row>
        <row r="106">
          <cell r="A106" t="str">
            <v>Un'ploy'tUK</v>
          </cell>
          <cell r="D106">
            <v>5.7249999999999995E-2</v>
          </cell>
          <cell r="E106">
            <v>7.6499999999999999E-2</v>
          </cell>
          <cell r="F106">
            <v>7.85E-2</v>
          </cell>
          <cell r="G106">
            <v>8.1000000000000003E-2</v>
          </cell>
          <cell r="H106">
            <v>7.9500000000000001E-2</v>
          </cell>
          <cell r="I106">
            <v>7.6039999999999996E-2</v>
          </cell>
          <cell r="J106">
            <v>6.9309999999999997E-2</v>
          </cell>
          <cell r="K106">
            <v>6.5769999999999995E-2</v>
          </cell>
          <cell r="L106">
            <v>6.2780000000000002E-2</v>
          </cell>
          <cell r="M106">
            <v>6.0999999999999999E-2</v>
          </cell>
          <cell r="N106">
            <v>5.7000000000000002E-2</v>
          </cell>
        </row>
        <row r="107">
          <cell r="A107" t="str">
            <v>CCIArgentina</v>
          </cell>
          <cell r="I107">
            <v>77</v>
          </cell>
        </row>
        <row r="108">
          <cell r="A108" t="str">
            <v>CCIAustralia</v>
          </cell>
          <cell r="I108">
            <v>95</v>
          </cell>
        </row>
        <row r="109">
          <cell r="A109" t="str">
            <v>CCIBrazil</v>
          </cell>
          <cell r="I109">
            <v>110</v>
          </cell>
        </row>
        <row r="110">
          <cell r="A110" t="str">
            <v>CCICanada</v>
          </cell>
          <cell r="I110">
            <v>100</v>
          </cell>
        </row>
        <row r="111">
          <cell r="A111" t="str">
            <v>CCIChina</v>
          </cell>
          <cell r="I111">
            <v>111</v>
          </cell>
        </row>
        <row r="112">
          <cell r="A112" t="str">
            <v>CCIDenmark</v>
          </cell>
          <cell r="I112">
            <v>105</v>
          </cell>
        </row>
        <row r="113">
          <cell r="A113" t="str">
            <v>CCIFinland</v>
          </cell>
          <cell r="I113">
            <v>67</v>
          </cell>
        </row>
        <row r="114">
          <cell r="A114" t="str">
            <v>CCIFrance</v>
          </cell>
          <cell r="I114">
            <v>51</v>
          </cell>
        </row>
        <row r="115">
          <cell r="A115" t="str">
            <v>CCIGermany</v>
          </cell>
          <cell r="I115">
            <v>95</v>
          </cell>
        </row>
        <row r="116">
          <cell r="A116" t="str">
            <v>CCIIndia</v>
          </cell>
          <cell r="I116">
            <v>115</v>
          </cell>
        </row>
        <row r="117">
          <cell r="A117" t="str">
            <v>CCIIndonesia</v>
          </cell>
          <cell r="I117">
            <v>124</v>
          </cell>
        </row>
        <row r="118">
          <cell r="A118" t="str">
            <v>CCIItaly</v>
          </cell>
          <cell r="I118">
            <v>44</v>
          </cell>
        </row>
        <row r="119">
          <cell r="A119" t="str">
            <v>CCIJapan</v>
          </cell>
          <cell r="I119">
            <v>80</v>
          </cell>
        </row>
        <row r="120">
          <cell r="A120" t="str">
            <v>CCIMexico</v>
          </cell>
          <cell r="I120">
            <v>78</v>
          </cell>
        </row>
        <row r="121">
          <cell r="A121" t="str">
            <v>CCINetherlands</v>
          </cell>
          <cell r="I121">
            <v>77</v>
          </cell>
        </row>
        <row r="122">
          <cell r="A122" t="str">
            <v>CCINorway</v>
          </cell>
          <cell r="I122">
            <v>94</v>
          </cell>
        </row>
        <row r="123">
          <cell r="A123" t="str">
            <v>CCIRussia</v>
          </cell>
          <cell r="I123">
            <v>79</v>
          </cell>
        </row>
        <row r="124">
          <cell r="A124" t="str">
            <v>CCISouth korea</v>
          </cell>
          <cell r="I124">
            <v>49</v>
          </cell>
        </row>
        <row r="125">
          <cell r="A125" t="str">
            <v>CCISpain</v>
          </cell>
          <cell r="I125">
            <v>58</v>
          </cell>
        </row>
        <row r="126">
          <cell r="A126" t="str">
            <v>CCISweden</v>
          </cell>
          <cell r="I126">
            <v>85</v>
          </cell>
        </row>
        <row r="127">
          <cell r="A127" t="str">
            <v>CCIUK</v>
          </cell>
          <cell r="I127">
            <v>84</v>
          </cell>
        </row>
        <row r="128">
          <cell r="A128" t="str">
            <v>CCI (q/q)Argentina</v>
          </cell>
          <cell r="I128">
            <v>-3</v>
          </cell>
        </row>
        <row r="129">
          <cell r="A129" t="str">
            <v>CCI (q/q)Australia</v>
          </cell>
          <cell r="I129">
            <v>-1</v>
          </cell>
        </row>
        <row r="130">
          <cell r="A130" t="str">
            <v>CCI (q/q)Brazil</v>
          </cell>
          <cell r="I130">
            <v>1</v>
          </cell>
        </row>
        <row r="131">
          <cell r="A131" t="str">
            <v>CCI (q/q)Canada</v>
          </cell>
          <cell r="I131">
            <v>3</v>
          </cell>
        </row>
        <row r="132">
          <cell r="A132" t="str">
            <v>CCI (q/q)China</v>
          </cell>
          <cell r="I132">
            <v>1</v>
          </cell>
        </row>
        <row r="133">
          <cell r="A133" t="str">
            <v>CCI (q/q)Denmark</v>
          </cell>
          <cell r="I133">
            <v>2</v>
          </cell>
        </row>
        <row r="134">
          <cell r="A134" t="str">
            <v>CCI (q/q)Finland</v>
          </cell>
          <cell r="I134">
            <v>-1</v>
          </cell>
        </row>
        <row r="135">
          <cell r="A135" t="str">
            <v>CCI (q/q)France</v>
          </cell>
          <cell r="I135">
            <v>-10</v>
          </cell>
        </row>
        <row r="136">
          <cell r="A136" t="str">
            <v>CCI (q/q)Germany</v>
          </cell>
          <cell r="I136">
            <v>3</v>
          </cell>
        </row>
        <row r="137">
          <cell r="A137" t="str">
            <v>CCI (q/q)India</v>
          </cell>
          <cell r="I137">
            <v>3</v>
          </cell>
        </row>
        <row r="138">
          <cell r="A138" t="str">
            <v>CCI (q/q)Indonesia</v>
          </cell>
          <cell r="I138">
            <v>4</v>
          </cell>
        </row>
        <row r="139">
          <cell r="A139" t="str">
            <v>CCI (q/q)Italy</v>
          </cell>
          <cell r="I139">
            <v>-3</v>
          </cell>
        </row>
        <row r="140">
          <cell r="A140" t="str">
            <v>CCI (q/q)Japan</v>
          </cell>
          <cell r="I140">
            <v>6</v>
          </cell>
        </row>
        <row r="141">
          <cell r="A141" t="str">
            <v>CCI (q/q)Mexico</v>
          </cell>
          <cell r="I141">
            <v>-10</v>
          </cell>
        </row>
        <row r="142">
          <cell r="A142" t="str">
            <v>CCI (q/q)Netherlands</v>
          </cell>
          <cell r="I142">
            <v>-1</v>
          </cell>
        </row>
        <row r="143">
          <cell r="A143" t="str">
            <v>CCI (q/q)Norway</v>
          </cell>
          <cell r="I143">
            <v>-2</v>
          </cell>
        </row>
        <row r="144">
          <cell r="A144" t="str">
            <v>CCI (q/q)Russia</v>
          </cell>
          <cell r="I144">
            <v>-1</v>
          </cell>
        </row>
        <row r="145">
          <cell r="A145" t="str">
            <v>CCI (q/q)South korea</v>
          </cell>
          <cell r="I145">
            <v>-5</v>
          </cell>
        </row>
        <row r="146">
          <cell r="A146" t="str">
            <v>CCI (q/q)Spain</v>
          </cell>
          <cell r="I146">
            <v>2</v>
          </cell>
        </row>
        <row r="147">
          <cell r="A147" t="str">
            <v>CCI (q/q)Sweden</v>
          </cell>
          <cell r="I147">
            <v>3</v>
          </cell>
        </row>
        <row r="148">
          <cell r="A148" t="str">
            <v>CCI (q/q)UK</v>
          </cell>
          <cell r="I148">
            <v>-3</v>
          </cell>
        </row>
        <row r="149">
          <cell r="A149" t="str">
            <v>GDP, current prices ($)Argentina</v>
          </cell>
          <cell r="D149">
            <v>324.40699999999998</v>
          </cell>
          <cell r="E149">
            <v>305.76900000000001</v>
          </cell>
          <cell r="F149">
            <v>367.56099999999998</v>
          </cell>
          <cell r="G149">
            <v>444.60500000000002</v>
          </cell>
          <cell r="H149">
            <v>475.21100000000001</v>
          </cell>
          <cell r="I149">
            <v>488.21300000000002</v>
          </cell>
          <cell r="J149">
            <v>404.483</v>
          </cell>
          <cell r="K149">
            <v>378.76400000000001</v>
          </cell>
          <cell r="L149">
            <v>378.68700000000001</v>
          </cell>
          <cell r="M149">
            <v>380.77300000000002</v>
          </cell>
          <cell r="N149">
            <v>379.48</v>
          </cell>
        </row>
        <row r="150">
          <cell r="A150" t="str">
            <v>GDP, current prices ($)Australia</v>
          </cell>
          <cell r="D150">
            <v>1054.6369999999999</v>
          </cell>
          <cell r="E150">
            <v>997.57799999999997</v>
          </cell>
          <cell r="F150">
            <v>1249.2529999999999</v>
          </cell>
          <cell r="G150">
            <v>1498.5319999999999</v>
          </cell>
          <cell r="H150">
            <v>1555.287</v>
          </cell>
          <cell r="I150">
            <v>1505.277</v>
          </cell>
          <cell r="J150">
            <v>1435.83</v>
          </cell>
          <cell r="K150">
            <v>1481.5920000000001</v>
          </cell>
          <cell r="L150">
            <v>1537.92</v>
          </cell>
          <cell r="M150">
            <v>1597.5219999999999</v>
          </cell>
          <cell r="N150">
            <v>1666.173</v>
          </cell>
        </row>
        <row r="151">
          <cell r="A151" t="str">
            <v>GDP, current prices ($)Brazil</v>
          </cell>
          <cell r="D151">
            <v>1653.539</v>
          </cell>
          <cell r="E151">
            <v>1622.3109999999999</v>
          </cell>
          <cell r="F151">
            <v>2142.9050000000002</v>
          </cell>
          <cell r="G151">
            <v>2474.636</v>
          </cell>
          <cell r="H151">
            <v>2247.7449999999999</v>
          </cell>
          <cell r="I151">
            <v>2242.8539999999998</v>
          </cell>
          <cell r="J151">
            <v>2215.953</v>
          </cell>
          <cell r="K151">
            <v>2340.7539999999999</v>
          </cell>
          <cell r="L151">
            <v>2470.4740000000002</v>
          </cell>
          <cell r="M151">
            <v>2610.9670000000001</v>
          </cell>
          <cell r="N151">
            <v>2764.739</v>
          </cell>
        </row>
        <row r="152">
          <cell r="A152" t="str">
            <v>GDP, current prices ($)Canada</v>
          </cell>
          <cell r="D152">
            <v>1542.5609999999999</v>
          </cell>
          <cell r="E152">
            <v>1370.8389999999999</v>
          </cell>
          <cell r="F152">
            <v>1614.0719999999999</v>
          </cell>
          <cell r="G152">
            <v>1778.6320000000001</v>
          </cell>
          <cell r="H152">
            <v>1821.4449999999999</v>
          </cell>
          <cell r="I152">
            <v>1825.096</v>
          </cell>
          <cell r="J152">
            <v>1768.9680000000001</v>
          </cell>
          <cell r="K152">
            <v>1849.88</v>
          </cell>
          <cell r="L152">
            <v>1936.127</v>
          </cell>
          <cell r="M152">
            <v>2030.8320000000001</v>
          </cell>
          <cell r="N152">
            <v>2102.7020000000002</v>
          </cell>
        </row>
        <row r="153">
          <cell r="A153" t="str">
            <v>GDP, current prices ($)China</v>
          </cell>
          <cell r="D153">
            <v>4519.951</v>
          </cell>
          <cell r="E153">
            <v>4990.5259999999998</v>
          </cell>
          <cell r="F153">
            <v>5930.393</v>
          </cell>
          <cell r="G153">
            <v>7321.9859999999999</v>
          </cell>
          <cell r="H153">
            <v>8229.3809999999994</v>
          </cell>
          <cell r="I153">
            <v>9181.3770000000004</v>
          </cell>
          <cell r="J153">
            <v>10027.558000000001</v>
          </cell>
          <cell r="K153">
            <v>10940.377</v>
          </cell>
          <cell r="L153">
            <v>11878.659</v>
          </cell>
          <cell r="M153">
            <v>12908.392</v>
          </cell>
          <cell r="N153">
            <v>13996.728999999999</v>
          </cell>
        </row>
        <row r="154">
          <cell r="A154" t="str">
            <v>GDP, current prices ($)Denmark</v>
          </cell>
          <cell r="D154">
            <v>343.88099999999997</v>
          </cell>
          <cell r="E154">
            <v>310.54500000000002</v>
          </cell>
          <cell r="F154">
            <v>312.94900000000001</v>
          </cell>
          <cell r="G154">
            <v>333.74400000000003</v>
          </cell>
          <cell r="H154">
            <v>315.16399999999999</v>
          </cell>
          <cell r="I154">
            <v>330.95800000000003</v>
          </cell>
          <cell r="J154">
            <v>347.221</v>
          </cell>
          <cell r="K154">
            <v>360.42599999999999</v>
          </cell>
          <cell r="L154">
            <v>374.29399999999998</v>
          </cell>
          <cell r="M154">
            <v>390.24299999999999</v>
          </cell>
          <cell r="N154">
            <v>407.48200000000003</v>
          </cell>
        </row>
        <row r="155">
          <cell r="A155" t="str">
            <v>GDP, current prices ($)Finland</v>
          </cell>
          <cell r="D155">
            <v>273.25299999999999</v>
          </cell>
          <cell r="E155">
            <v>240.00399999999999</v>
          </cell>
          <cell r="F155">
            <v>237.148</v>
          </cell>
          <cell r="G155">
            <v>262.62</v>
          </cell>
          <cell r="H155">
            <v>247.28</v>
          </cell>
          <cell r="I155">
            <v>256.92200000000003</v>
          </cell>
          <cell r="J155">
            <v>270.96100000000001</v>
          </cell>
          <cell r="K155">
            <v>282.92</v>
          </cell>
          <cell r="L155">
            <v>295.964</v>
          </cell>
          <cell r="M155">
            <v>311.15800000000002</v>
          </cell>
          <cell r="N155">
            <v>327.286</v>
          </cell>
        </row>
        <row r="156">
          <cell r="A156" t="str">
            <v>GDP, current prices ($)France</v>
          </cell>
          <cell r="D156">
            <v>2845.1109999999999</v>
          </cell>
          <cell r="E156">
            <v>2626.4859999999999</v>
          </cell>
          <cell r="F156">
            <v>2569.8220000000001</v>
          </cell>
          <cell r="G156">
            <v>2784.761</v>
          </cell>
          <cell r="H156">
            <v>2612.6669999999999</v>
          </cell>
          <cell r="I156">
            <v>2737.3609999999999</v>
          </cell>
          <cell r="J156">
            <v>2885.692</v>
          </cell>
          <cell r="K156">
            <v>3021.3560000000002</v>
          </cell>
          <cell r="L156">
            <v>3153.8679999999999</v>
          </cell>
          <cell r="M156">
            <v>3308.116</v>
          </cell>
          <cell r="N156">
            <v>3472.047</v>
          </cell>
        </row>
        <row r="157">
          <cell r="A157" t="str">
            <v>GDP, current prices ($)Germany</v>
          </cell>
          <cell r="D157">
            <v>3640.7269999999999</v>
          </cell>
          <cell r="E157">
            <v>3306.78</v>
          </cell>
          <cell r="F157">
            <v>3310.6</v>
          </cell>
          <cell r="G157">
            <v>3631.4349999999999</v>
          </cell>
          <cell r="H157">
            <v>3427.8530000000001</v>
          </cell>
          <cell r="I157">
            <v>3635.9589999999998</v>
          </cell>
          <cell r="J157">
            <v>3875.7550000000001</v>
          </cell>
          <cell r="K157">
            <v>4081.9270000000001</v>
          </cell>
          <cell r="L157">
            <v>4263.5469999999996</v>
          </cell>
          <cell r="M157">
            <v>4464.4120000000003</v>
          </cell>
          <cell r="N157">
            <v>4663.8010000000004</v>
          </cell>
        </row>
        <row r="158">
          <cell r="A158" t="str">
            <v>GDP, current prices ($)India</v>
          </cell>
          <cell r="D158">
            <v>1223.2059999999999</v>
          </cell>
          <cell r="E158">
            <v>1365.3430000000001</v>
          </cell>
          <cell r="F158">
            <v>1708.5409999999999</v>
          </cell>
          <cell r="G158">
            <v>1880.1020000000001</v>
          </cell>
          <cell r="H158">
            <v>1858.748</v>
          </cell>
          <cell r="I158">
            <v>1870.6510000000001</v>
          </cell>
          <cell r="J158">
            <v>1995.7760000000001</v>
          </cell>
          <cell r="K158">
            <v>2172.3200000000002</v>
          </cell>
          <cell r="L158">
            <v>2369.9070000000002</v>
          </cell>
          <cell r="M158">
            <v>2592.2579999999998</v>
          </cell>
          <cell r="N158">
            <v>2825.549</v>
          </cell>
        </row>
        <row r="159">
          <cell r="A159" t="str">
            <v>GDP, current prices ($)Indonesia</v>
          </cell>
          <cell r="D159">
            <v>510.49400000000003</v>
          </cell>
          <cell r="E159">
            <v>538.61300000000006</v>
          </cell>
          <cell r="F159">
            <v>709.34199999999998</v>
          </cell>
          <cell r="G159">
            <v>845.57299999999998</v>
          </cell>
          <cell r="H159">
            <v>877.80100000000004</v>
          </cell>
          <cell r="I159">
            <v>870.27499999999998</v>
          </cell>
          <cell r="J159">
            <v>859.33900000000006</v>
          </cell>
          <cell r="K159">
            <v>900.27</v>
          </cell>
          <cell r="L159">
            <v>991.28599999999994</v>
          </cell>
          <cell r="M159">
            <v>1068.5070000000001</v>
          </cell>
          <cell r="N159">
            <v>1156.329</v>
          </cell>
        </row>
        <row r="160">
          <cell r="A160" t="str">
            <v>GDP, current prices ($)Italy</v>
          </cell>
          <cell r="D160">
            <v>2318.1619999999998</v>
          </cell>
          <cell r="E160">
            <v>2116.627</v>
          </cell>
          <cell r="F160">
            <v>2059.1880000000001</v>
          </cell>
          <cell r="G160">
            <v>2198.35</v>
          </cell>
          <cell r="H160">
            <v>2014.3820000000001</v>
          </cell>
          <cell r="I160">
            <v>2071.9549999999999</v>
          </cell>
          <cell r="J160">
            <v>2171.482</v>
          </cell>
          <cell r="K160">
            <v>2263.4720000000002</v>
          </cell>
          <cell r="L160">
            <v>2352.5070000000001</v>
          </cell>
          <cell r="M160">
            <v>2451.5639999999999</v>
          </cell>
          <cell r="N160">
            <v>2546.8040000000001</v>
          </cell>
        </row>
        <row r="161">
          <cell r="A161" t="str">
            <v>GDP, current prices ($)Japan</v>
          </cell>
          <cell r="D161">
            <v>4849.1850000000004</v>
          </cell>
          <cell r="E161">
            <v>5035.1409999999996</v>
          </cell>
          <cell r="F161">
            <v>5495.3869999999997</v>
          </cell>
          <cell r="G161">
            <v>5905.6310000000003</v>
          </cell>
          <cell r="H161">
            <v>5937.7669999999998</v>
          </cell>
          <cell r="I161">
            <v>4901.5320000000002</v>
          </cell>
          <cell r="J161">
            <v>4846.3270000000002</v>
          </cell>
          <cell r="K161">
            <v>5020.9049999999997</v>
          </cell>
          <cell r="L161">
            <v>5165.0249999999996</v>
          </cell>
          <cell r="M161">
            <v>5371.6229999999996</v>
          </cell>
          <cell r="N161">
            <v>5539.9880000000003</v>
          </cell>
        </row>
        <row r="162">
          <cell r="A162" t="str">
            <v>GDP, current prices ($)Mexico</v>
          </cell>
          <cell r="D162">
            <v>931.40499999999997</v>
          </cell>
          <cell r="E162">
            <v>834.06</v>
          </cell>
          <cell r="F162">
            <v>1014.89</v>
          </cell>
          <cell r="G162">
            <v>1114.472</v>
          </cell>
          <cell r="H162">
            <v>1129.598</v>
          </cell>
          <cell r="I162">
            <v>1221.8009999999999</v>
          </cell>
          <cell r="J162">
            <v>1307.8869999999999</v>
          </cell>
          <cell r="K162">
            <v>1395.703</v>
          </cell>
          <cell r="L162">
            <v>1493.681</v>
          </cell>
          <cell r="M162">
            <v>1609.528</v>
          </cell>
          <cell r="N162">
            <v>1738.79</v>
          </cell>
        </row>
        <row r="163">
          <cell r="A163" t="str">
            <v>GDP, current prices ($)Netherlands</v>
          </cell>
          <cell r="D163">
            <v>1100.6980000000001</v>
          </cell>
          <cell r="E163">
            <v>894.53499999999997</v>
          </cell>
          <cell r="F163">
            <v>1050.846</v>
          </cell>
          <cell r="G163">
            <v>1169.23</v>
          </cell>
          <cell r="H163">
            <v>1183.5070000000001</v>
          </cell>
          <cell r="I163">
            <v>1258.5440000000001</v>
          </cell>
          <cell r="J163">
            <v>1287.557</v>
          </cell>
          <cell r="K163">
            <v>1360.991</v>
          </cell>
          <cell r="L163">
            <v>1440.5920000000001</v>
          </cell>
          <cell r="M163">
            <v>1523.319</v>
          </cell>
          <cell r="N163">
            <v>1608.3579999999999</v>
          </cell>
        </row>
        <row r="164">
          <cell r="A164" t="str">
            <v>GDP, current prices ($)Norway</v>
          </cell>
          <cell r="D164">
            <v>874.90599999999995</v>
          </cell>
          <cell r="E164">
            <v>798.4</v>
          </cell>
          <cell r="F164">
            <v>778.60699999999997</v>
          </cell>
          <cell r="G164">
            <v>833.51900000000001</v>
          </cell>
          <cell r="H164">
            <v>770.49300000000005</v>
          </cell>
          <cell r="I164">
            <v>800.00699999999995</v>
          </cell>
          <cell r="J164">
            <v>838.03599999999994</v>
          </cell>
          <cell r="K164">
            <v>876.17100000000005</v>
          </cell>
          <cell r="L164">
            <v>911.95699999999999</v>
          </cell>
          <cell r="M164">
            <v>954.66</v>
          </cell>
          <cell r="N164">
            <v>999.49800000000005</v>
          </cell>
        </row>
        <row r="165">
          <cell r="A165" t="str">
            <v>GDP, current prices ($)Russia</v>
          </cell>
          <cell r="D165">
            <v>453.88499999999999</v>
          </cell>
          <cell r="E165">
            <v>378.84899999999999</v>
          </cell>
          <cell r="F165">
            <v>420.94600000000003</v>
          </cell>
          <cell r="G165">
            <v>490.80700000000002</v>
          </cell>
          <cell r="H165">
            <v>500.03</v>
          </cell>
          <cell r="I165">
            <v>511.25200000000001</v>
          </cell>
          <cell r="J165">
            <v>512.53200000000004</v>
          </cell>
          <cell r="K165">
            <v>525.70899999999995</v>
          </cell>
          <cell r="L165">
            <v>540.75099999999998</v>
          </cell>
          <cell r="M165">
            <v>560.48500000000001</v>
          </cell>
          <cell r="N165">
            <v>583.61</v>
          </cell>
        </row>
        <row r="166">
          <cell r="A166" t="str">
            <v>GDP, current prices ($)South korea</v>
          </cell>
          <cell r="D166">
            <v>1660.846</v>
          </cell>
          <cell r="E166">
            <v>1222.645</v>
          </cell>
          <cell r="F166">
            <v>1524.915</v>
          </cell>
          <cell r="G166">
            <v>1893.7909999999999</v>
          </cell>
          <cell r="H166">
            <v>2004.252</v>
          </cell>
          <cell r="I166">
            <v>2118.0059999999999</v>
          </cell>
          <cell r="J166">
            <v>2092.2049999999999</v>
          </cell>
          <cell r="K166">
            <v>2108.837</v>
          </cell>
          <cell r="L166">
            <v>2201.7260000000001</v>
          </cell>
          <cell r="M166">
            <v>2270.81</v>
          </cell>
          <cell r="N166">
            <v>2364.9870000000001</v>
          </cell>
        </row>
        <row r="167">
          <cell r="A167" t="str">
            <v>GDP, current prices ($)Spain</v>
          </cell>
          <cell r="D167">
            <v>1600.913</v>
          </cell>
          <cell r="E167">
            <v>1458.1110000000001</v>
          </cell>
          <cell r="F167">
            <v>1387.4269999999999</v>
          </cell>
          <cell r="G167">
            <v>1455.867</v>
          </cell>
          <cell r="H167">
            <v>1323.2139999999999</v>
          </cell>
          <cell r="I167">
            <v>1358.6869999999999</v>
          </cell>
          <cell r="J167">
            <v>1415.3040000000001</v>
          </cell>
          <cell r="K167">
            <v>1466.357</v>
          </cell>
          <cell r="L167">
            <v>1515.777</v>
          </cell>
          <cell r="M167">
            <v>1574.8779999999999</v>
          </cell>
          <cell r="N167">
            <v>1635.26</v>
          </cell>
        </row>
        <row r="168">
          <cell r="A168" t="str">
            <v>GDP, current prices ($)Sweden</v>
          </cell>
          <cell r="D168">
            <v>486.15899999999999</v>
          </cell>
          <cell r="E168">
            <v>405.78300000000002</v>
          </cell>
          <cell r="F168">
            <v>463.06200000000001</v>
          </cell>
          <cell r="G168">
            <v>536.00099999999998</v>
          </cell>
          <cell r="H168">
            <v>523.94100000000003</v>
          </cell>
          <cell r="I168">
            <v>557.93799999999999</v>
          </cell>
          <cell r="J168">
            <v>580.19500000000005</v>
          </cell>
          <cell r="K168">
            <v>614.09100000000001</v>
          </cell>
          <cell r="L168">
            <v>652.84199999999998</v>
          </cell>
          <cell r="M168">
            <v>695.71900000000005</v>
          </cell>
          <cell r="N168">
            <v>741.08199999999999</v>
          </cell>
        </row>
        <row r="169">
          <cell r="A169" t="str">
            <v>GDP, current prices ($)UK</v>
          </cell>
          <cell r="D169">
            <v>2709.5729999999999</v>
          </cell>
          <cell r="E169">
            <v>2217.4270000000001</v>
          </cell>
          <cell r="F169">
            <v>2296.9299999999998</v>
          </cell>
          <cell r="G169">
            <v>2464.6390000000001</v>
          </cell>
          <cell r="H169">
            <v>2484.4450000000002</v>
          </cell>
          <cell r="I169">
            <v>2535.761</v>
          </cell>
          <cell r="J169">
            <v>2827.5140000000001</v>
          </cell>
          <cell r="K169">
            <v>2992.1480000000001</v>
          </cell>
          <cell r="L169">
            <v>3156.4050000000002</v>
          </cell>
          <cell r="M169">
            <v>3340.3960000000002</v>
          </cell>
          <cell r="N169">
            <v>3543.2330000000002</v>
          </cell>
        </row>
        <row r="170">
          <cell r="A170" t="str">
            <v>Pop. growthArgentina</v>
          </cell>
          <cell r="D170">
            <v>0</v>
          </cell>
          <cell r="E170">
            <v>1.0671459447233911E-2</v>
          </cell>
          <cell r="F170">
            <v>1.0490321161460647E-2</v>
          </cell>
          <cell r="G170">
            <v>1.0316690282399676E-2</v>
          </cell>
          <cell r="H170">
            <v>1.0121397492528494E-2</v>
          </cell>
          <cell r="I170">
            <v>9.9185177344576214E-3</v>
          </cell>
          <cell r="J170">
            <v>9.7015602621304264E-3</v>
          </cell>
          <cell r="K170">
            <v>9.4716543696835576E-3</v>
          </cell>
          <cell r="L170">
            <v>9.2430248136128323E-3</v>
          </cell>
          <cell r="M170">
            <v>9.0216284741144737E-3</v>
          </cell>
          <cell r="N170">
            <v>8.3932686719614402E-3</v>
          </cell>
        </row>
        <row r="171">
          <cell r="A171" t="str">
            <v>Pop. growthAustralia</v>
          </cell>
          <cell r="D171">
            <v>0</v>
          </cell>
          <cell r="E171">
            <v>1.2154388162977536E-2</v>
          </cell>
          <cell r="F171">
            <v>1.1904118589971979E-2</v>
          </cell>
          <cell r="G171">
            <v>1.1663871970278183E-2</v>
          </cell>
          <cell r="H171">
            <v>1.1433284523325593E-2</v>
          </cell>
          <cell r="I171">
            <v>1.1215922763047503E-2</v>
          </cell>
          <cell r="J171">
            <v>1.1010263402121856E-2</v>
          </cell>
          <cell r="K171">
            <v>1.0813983550546524E-2</v>
          </cell>
          <cell r="L171">
            <v>1.062106506549565E-2</v>
          </cell>
          <cell r="M171">
            <v>1.0427634843720002E-2</v>
          </cell>
          <cell r="N171">
            <v>1.0232772635369258E-2</v>
          </cell>
        </row>
        <row r="172">
          <cell r="A172" t="str">
            <v>Pop. growthBrazil</v>
          </cell>
          <cell r="D172">
            <v>0</v>
          </cell>
          <cell r="E172">
            <v>1.2205263445978609E-2</v>
          </cell>
          <cell r="F172">
            <v>-1.4616215237069685E-2</v>
          </cell>
          <cell r="G172">
            <v>8.993884152648457E-3</v>
          </cell>
          <cell r="H172">
            <v>8.7345866554107143E-3</v>
          </cell>
          <cell r="I172">
            <v>8.4697824212194295E-3</v>
          </cell>
          <cell r="J172">
            <v>8.1944634471278199E-3</v>
          </cell>
          <cell r="K172">
            <v>7.9100434573156075E-3</v>
          </cell>
          <cell r="L172">
            <v>7.6561952382487863E-3</v>
          </cell>
          <cell r="M172">
            <v>7.4322163100146721E-3</v>
          </cell>
          <cell r="N172">
            <v>7.2026842329286911E-3</v>
          </cell>
        </row>
        <row r="173">
          <cell r="A173" t="str">
            <v>Pop. growthCanada</v>
          </cell>
          <cell r="D173">
            <v>0</v>
          </cell>
          <cell r="E173">
            <v>8.2652730148735643E-3</v>
          </cell>
          <cell r="F173">
            <v>8.1384509571535979E-3</v>
          </cell>
          <cell r="G173">
            <v>8.0227805058461499E-3</v>
          </cell>
          <cell r="H173">
            <v>7.9191694272469082E-3</v>
          </cell>
          <cell r="I173">
            <v>7.8171239410702587E-3</v>
          </cell>
          <cell r="J173">
            <v>7.7131558818592794E-3</v>
          </cell>
          <cell r="K173">
            <v>7.6071827053840746E-3</v>
          </cell>
          <cell r="L173">
            <v>7.4948783236479244E-3</v>
          </cell>
          <cell r="M173">
            <v>7.3742527657159052E-3</v>
          </cell>
          <cell r="N173">
            <v>7.2417841166325658E-3</v>
          </cell>
        </row>
        <row r="174">
          <cell r="A174" t="str">
            <v>Pop. growthChina</v>
          </cell>
          <cell r="D174">
            <v>0</v>
          </cell>
          <cell r="E174">
            <v>4.9548827472785106E-3</v>
          </cell>
          <cell r="F174">
            <v>4.948438841802405E-3</v>
          </cell>
          <cell r="G174">
            <v>4.9443769806425397E-3</v>
          </cell>
          <cell r="H174">
            <v>4.879045488139333E-3</v>
          </cell>
          <cell r="I174">
            <v>4.7243347158911764E-3</v>
          </cell>
          <cell r="J174">
            <v>4.5248978079450719E-3</v>
          </cell>
          <cell r="K174">
            <v>4.2929784399734494E-3</v>
          </cell>
          <cell r="L174">
            <v>4.0259511823002025E-3</v>
          </cell>
          <cell r="M174">
            <v>3.7266171655345737E-3</v>
          </cell>
          <cell r="N174">
            <v>3.3945165219668727E-3</v>
          </cell>
        </row>
        <row r="175">
          <cell r="A175" t="str">
            <v>Pop. growthDenmark</v>
          </cell>
          <cell r="D175">
            <v>0</v>
          </cell>
          <cell r="E175">
            <v>2.9170464904284543E-3</v>
          </cell>
          <cell r="F175">
            <v>2.6495182694055153E-3</v>
          </cell>
          <cell r="G175">
            <v>2.5950150256319748E-3</v>
          </cell>
          <cell r="H175">
            <v>2.4530334068249005E-3</v>
          </cell>
          <cell r="I175">
            <v>2.34492833257538E-3</v>
          </cell>
          <cell r="J175">
            <v>2.2721333685595813E-3</v>
          </cell>
          <cell r="K175">
            <v>2.2312494512106706E-3</v>
          </cell>
          <cell r="L175">
            <v>2.2004825581927179E-3</v>
          </cell>
          <cell r="M175">
            <v>2.1743774564091378E-3</v>
          </cell>
          <cell r="N175">
            <v>2.1632380464464696E-3</v>
          </cell>
        </row>
        <row r="176">
          <cell r="A176" t="str">
            <v>Pop. growthFinland</v>
          </cell>
          <cell r="D176">
            <v>0</v>
          </cell>
          <cell r="E176">
            <v>9.5328884652046142E-4</v>
          </cell>
          <cell r="F176">
            <v>9.6533333333326254E-4</v>
          </cell>
          <cell r="G176">
            <v>7.9580321320293912E-4</v>
          </cell>
          <cell r="H176">
            <v>6.9971954175973572E-4</v>
          </cell>
          <cell r="I176">
            <v>6.0498619590232394E-4</v>
          </cell>
          <cell r="J176">
            <v>5.0986362999361212E-4</v>
          </cell>
          <cell r="K176">
            <v>4.1128917614807747E-4</v>
          </cell>
          <cell r="L176">
            <v>2.9956558247579146E-4</v>
          </cell>
          <cell r="M176">
            <v>1.7448879051773503E-4</v>
          </cell>
          <cell r="N176">
            <v>4.4752359217303805E-5</v>
          </cell>
        </row>
        <row r="177">
          <cell r="A177" t="str">
            <v>Pop. growthFrance</v>
          </cell>
          <cell r="D177">
            <v>0</v>
          </cell>
          <cell r="E177">
            <v>5.654425480491998E-3</v>
          </cell>
          <cell r="F177">
            <v>8.0849580875503868E-3</v>
          </cell>
          <cell r="G177">
            <v>5.4705334623594837E-3</v>
          </cell>
          <cell r="H177">
            <v>5.1243187685927616E-3</v>
          </cell>
          <cell r="I177">
            <v>4.8897701703343177E-3</v>
          </cell>
          <cell r="J177">
            <v>4.6610082049398649E-3</v>
          </cell>
          <cell r="K177">
            <v>4.4485118492259001E-3</v>
          </cell>
          <cell r="L177">
            <v>4.243005572366787E-3</v>
          </cell>
          <cell r="M177">
            <v>4.0398344883818549E-3</v>
          </cell>
          <cell r="N177">
            <v>3.8475751876194675E-3</v>
          </cell>
        </row>
        <row r="178">
          <cell r="A178" t="str">
            <v>Pop. growthGermany</v>
          </cell>
          <cell r="D178">
            <v>0</v>
          </cell>
          <cell r="E178">
            <v>-2.7742274914310805E-3</v>
          </cell>
          <cell r="F178">
            <v>-2.3613322466295994E-3</v>
          </cell>
          <cell r="G178">
            <v>-2.1142893551593378E-3</v>
          </cell>
          <cell r="H178">
            <v>-2.0372439388071095E-3</v>
          </cell>
          <cell r="I178">
            <v>-1.9505483098289922E-3</v>
          </cell>
          <cell r="J178">
            <v>-1.8556386342781783E-3</v>
          </cell>
          <cell r="K178">
            <v>-1.7565780624231309E-3</v>
          </cell>
          <cell r="L178">
            <v>-1.6278147754171801E-3</v>
          </cell>
          <cell r="M178">
            <v>-1.5952743557234861E-3</v>
          </cell>
          <cell r="N178">
            <v>-1.6909443786627953E-3</v>
          </cell>
        </row>
        <row r="179">
          <cell r="A179" t="str">
            <v>Pop. growthIndia</v>
          </cell>
          <cell r="D179">
            <v>0</v>
          </cell>
          <cell r="E179">
            <v>1.4318813622999693E-2</v>
          </cell>
          <cell r="F179">
            <v>1.4011827558494838E-2</v>
          </cell>
          <cell r="G179">
            <v>1.3694295626236253E-2</v>
          </cell>
          <cell r="H179">
            <v>1.3371231315288501E-2</v>
          </cell>
          <cell r="I179">
            <v>1.3050445087664952E-2</v>
          </cell>
          <cell r="J179">
            <v>1.2732853398513599E-2</v>
          </cell>
          <cell r="K179">
            <v>1.2416402850056185E-2</v>
          </cell>
          <cell r="L179">
            <v>1.2133951892251638E-2</v>
          </cell>
          <cell r="M179">
            <v>1.1881370177783346E-2</v>
          </cell>
          <cell r="N179">
            <v>1.162158799996349E-2</v>
          </cell>
        </row>
        <row r="180">
          <cell r="A180" t="str">
            <v>Pop. growthIndonesia</v>
          </cell>
          <cell r="D180">
            <v>0</v>
          </cell>
          <cell r="E180">
            <v>1.1616940937661857E-2</v>
          </cell>
          <cell r="F180">
            <v>1.311523302374562E-2</v>
          </cell>
          <cell r="G180">
            <v>1.0855280040210191E-2</v>
          </cell>
          <cell r="H180">
            <v>1.0484405795259999E-2</v>
          </cell>
          <cell r="I180">
            <v>1.0115288540198719E-2</v>
          </cell>
          <cell r="J180">
            <v>9.7528180866801595E-3</v>
          </cell>
          <cell r="K180">
            <v>9.4003957097168467E-3</v>
          </cell>
          <cell r="L180">
            <v>9.0720093341056796E-3</v>
          </cell>
          <cell r="M180">
            <v>8.7671207082675728E-3</v>
          </cell>
          <cell r="N180">
            <v>8.4682544399414805E-3</v>
          </cell>
        </row>
        <row r="181">
          <cell r="A181" t="str">
            <v>Pop. growthItaly</v>
          </cell>
          <cell r="D181">
            <v>0</v>
          </cell>
          <cell r="E181">
            <v>6.1619396323320252E-3</v>
          </cell>
          <cell r="F181">
            <v>4.753100667142629E-3</v>
          </cell>
          <cell r="G181">
            <v>4.4089475433861658E-3</v>
          </cell>
          <cell r="H181">
            <v>4.0062734193682115E-3</v>
          </cell>
          <cell r="I181">
            <v>3.608202339442812E-3</v>
          </cell>
          <cell r="J181">
            <v>3.21759286254375E-3</v>
          </cell>
          <cell r="K181">
            <v>2.8371863466807312E-3</v>
          </cell>
          <cell r="L181">
            <v>2.4641452477984771E-3</v>
          </cell>
          <cell r="M181">
            <v>2.1007445223597543E-3</v>
          </cell>
          <cell r="N181">
            <v>1.752105747158561E-3</v>
          </cell>
        </row>
        <row r="182">
          <cell r="A182" t="str">
            <v>Pop. growthJapan</v>
          </cell>
          <cell r="D182">
            <v>0</v>
          </cell>
          <cell r="E182">
            <v>-1.6477539877371994E-3</v>
          </cell>
          <cell r="F182">
            <v>3.9382373497918177E-3</v>
          </cell>
          <cell r="G182">
            <v>-8.5909025334818256E-4</v>
          </cell>
          <cell r="H182">
            <v>-7.9591561727021531E-4</v>
          </cell>
          <cell r="I182">
            <v>-9.0299698932438943E-4</v>
          </cell>
          <cell r="J182">
            <v>-1.1762937752192171E-3</v>
          </cell>
          <cell r="K182">
            <v>-1.4455082818091158E-3</v>
          </cell>
          <cell r="L182">
            <v>-1.7138873655497822E-3</v>
          </cell>
          <cell r="M182">
            <v>-1.9789327461441353E-3</v>
          </cell>
          <cell r="N182">
            <v>-2.2399277863263123E-3</v>
          </cell>
        </row>
        <row r="183">
          <cell r="A183" t="str">
            <v>Pop. growthMexico</v>
          </cell>
          <cell r="D183">
            <v>0</v>
          </cell>
          <cell r="E183">
            <v>1.1428270007657781E-2</v>
          </cell>
          <cell r="F183">
            <v>2.5621695500485542E-2</v>
          </cell>
          <cell r="G183">
            <v>1.4375384003568525E-2</v>
          </cell>
          <cell r="H183">
            <v>1.3811776769622641E-2</v>
          </cell>
          <cell r="I183">
            <v>1.2950417247251211E-2</v>
          </cell>
          <cell r="J183">
            <v>1.2358600399258624E-2</v>
          </cell>
          <cell r="K183">
            <v>1.2055817829500715E-2</v>
          </cell>
          <cell r="L183">
            <v>1.1746159700966041E-2</v>
          </cell>
          <cell r="M183">
            <v>1.1432030247059632E-2</v>
          </cell>
          <cell r="N183">
            <v>1.1113082706658339E-2</v>
          </cell>
        </row>
        <row r="184">
          <cell r="A184" t="str">
            <v>Pop. growthNetherlands</v>
          </cell>
          <cell r="D184">
            <v>0</v>
          </cell>
          <cell r="E184">
            <v>4.2655452087714263E-3</v>
          </cell>
          <cell r="F184">
            <v>-8.504426896386752E-3</v>
          </cell>
          <cell r="G184">
            <v>4.82048819102876E-3</v>
          </cell>
          <cell r="H184">
            <v>4.6174629665636235E-3</v>
          </cell>
          <cell r="I184">
            <v>4.4472318798236543E-3</v>
          </cell>
          <cell r="J184">
            <v>4.3031145959393502E-3</v>
          </cell>
          <cell r="K184">
            <v>4.1803361202834566E-3</v>
          </cell>
          <cell r="L184">
            <v>4.0750171820655989E-3</v>
          </cell>
          <cell r="M184">
            <v>3.981438055324249E-3</v>
          </cell>
          <cell r="N184">
            <v>3.8928939949203212E-3</v>
          </cell>
        </row>
        <row r="185">
          <cell r="A185" t="str">
            <v>Pop. growthNorway</v>
          </cell>
          <cell r="D185">
            <v>0</v>
          </cell>
          <cell r="E185">
            <v>3.6606373815675219E-3</v>
          </cell>
          <cell r="F185">
            <v>4.9409997854537702E-2</v>
          </cell>
          <cell r="G185">
            <v>1.309938053278259E-2</v>
          </cell>
          <cell r="H185">
            <v>1.3264995389852485E-2</v>
          </cell>
          <cell r="I185">
            <v>1.2840995589417981E-2</v>
          </cell>
          <cell r="J185">
            <v>1.2232621556392154E-2</v>
          </cell>
          <cell r="K185">
            <v>1.1635474005165847E-2</v>
          </cell>
          <cell r="L185">
            <v>1.1035413213039247E-2</v>
          </cell>
          <cell r="M185">
            <v>1.0424568455495775E-2</v>
          </cell>
          <cell r="N185">
            <v>9.8017967893127E-3</v>
          </cell>
        </row>
        <row r="186">
          <cell r="A186" t="str">
            <v>Pop. growthRussia</v>
          </cell>
          <cell r="D186">
            <v>0</v>
          </cell>
          <cell r="E186">
            <v>-4.6985370381196212E-3</v>
          </cell>
          <cell r="F186">
            <v>1.7751201433865882E-2</v>
          </cell>
          <cell r="G186">
            <v>-9.177215225308899E-6</v>
          </cell>
          <cell r="H186">
            <v>-5.5554936563284585E-5</v>
          </cell>
          <cell r="I186">
            <v>-1.2060258913859645E-4</v>
          </cell>
          <cell r="J186">
            <v>-2.1199928292181536E-4</v>
          </cell>
          <cell r="K186">
            <v>-3.2637685986858234E-4</v>
          </cell>
          <cell r="L186">
            <v>-4.7996200746636131E-4</v>
          </cell>
          <cell r="M186">
            <v>-6.876872228569475E-4</v>
          </cell>
          <cell r="N186">
            <v>-9.4717664800558765E-4</v>
          </cell>
        </row>
        <row r="187">
          <cell r="A187" t="str">
            <v>Pop. growthSouth korea</v>
          </cell>
          <cell r="D187">
            <v>0</v>
          </cell>
          <cell r="E187">
            <v>2.6784131557502366E-3</v>
          </cell>
          <cell r="F187">
            <v>2.6200513999761199E-3</v>
          </cell>
          <cell r="G187">
            <v>2.438293325850216E-3</v>
          </cell>
          <cell r="H187">
            <v>2.1709310763893264E-3</v>
          </cell>
          <cell r="I187">
            <v>1.93823231444612E-3</v>
          </cell>
          <cell r="J187">
            <v>1.7318486045294623E-3</v>
          </cell>
          <cell r="K187">
            <v>1.5336464410899975E-3</v>
          </cell>
          <cell r="L187">
            <v>1.3352283069378856E-3</v>
          </cell>
          <cell r="M187">
            <v>1.152726829686479E-3</v>
          </cell>
          <cell r="N187">
            <v>9.9353199884277821E-4</v>
          </cell>
        </row>
        <row r="188">
          <cell r="A188" t="str">
            <v>Pop. growthSpain</v>
          </cell>
          <cell r="D188">
            <v>0</v>
          </cell>
          <cell r="E188">
            <v>8.3779556098062535E-3</v>
          </cell>
          <cell r="F188">
            <v>4.5569283939950189E-3</v>
          </cell>
          <cell r="G188">
            <v>5.3503031428463466E-3</v>
          </cell>
          <cell r="H188">
            <v>6.1640751029883312E-3</v>
          </cell>
          <cell r="I188">
            <v>6.9629511597308902E-3</v>
          </cell>
          <cell r="J188">
            <v>7.7558538384465692E-3</v>
          </cell>
          <cell r="K188">
            <v>8.5507039358903025E-3</v>
          </cell>
          <cell r="L188">
            <v>8.668234919962492E-3</v>
          </cell>
          <cell r="M188">
            <v>8.1271571252437003E-3</v>
          </cell>
          <cell r="N188">
            <v>7.6170552083054677E-3</v>
          </cell>
        </row>
        <row r="189">
          <cell r="A189" t="str">
            <v>Pop. growthSweden</v>
          </cell>
          <cell r="D189">
            <v>0</v>
          </cell>
          <cell r="E189">
            <v>1.6583747927032544E-3</v>
          </cell>
          <cell r="F189">
            <v>4.1093708609271529E-2</v>
          </cell>
          <cell r="G189">
            <v>7.5390871948746163E-3</v>
          </cell>
          <cell r="H189">
            <v>7.3485124302619109E-3</v>
          </cell>
          <cell r="I189">
            <v>7.7434469526354022E-3</v>
          </cell>
          <cell r="J189">
            <v>7.9216276823588228E-3</v>
          </cell>
          <cell r="K189">
            <v>8.0016997454392946E-3</v>
          </cell>
          <cell r="L189">
            <v>8.0586711415751022E-3</v>
          </cell>
          <cell r="M189">
            <v>8.0848296318727364E-3</v>
          </cell>
          <cell r="N189">
            <v>8.0827373199723329E-3</v>
          </cell>
        </row>
        <row r="190">
          <cell r="A190" t="str">
            <v>Pop. growthUK</v>
          </cell>
          <cell r="D190">
            <v>0</v>
          </cell>
          <cell r="E190">
            <v>5.7492707964945655E-3</v>
          </cell>
          <cell r="F190">
            <v>4.2738680903915416E-3</v>
          </cell>
          <cell r="G190">
            <v>8.2248445507673296E-3</v>
          </cell>
          <cell r="H190">
            <v>8.5339865373057489E-3</v>
          </cell>
          <cell r="I190">
            <v>8.4967605713335281E-3</v>
          </cell>
          <cell r="J190">
            <v>8.4436710276012406E-3</v>
          </cell>
          <cell r="K190">
            <v>8.3800545987586794E-3</v>
          </cell>
          <cell r="L190">
            <v>8.3000935043702206E-3</v>
          </cell>
          <cell r="M190">
            <v>8.1899606252304746E-3</v>
          </cell>
          <cell r="N190">
            <v>8.1847317550545196E-3</v>
          </cell>
        </row>
        <row r="191">
          <cell r="A191" t="str">
            <v>Total media ad spendArgentina</v>
          </cell>
          <cell r="D191">
            <v>2.2734177215189875</v>
          </cell>
          <cell r="E191">
            <v>2.3318805268648966</v>
          </cell>
          <cell r="F191">
            <v>3.0690003066567382</v>
          </cell>
          <cell r="G191">
            <v>3.7771739851661508</v>
          </cell>
          <cell r="H191">
            <v>4.1176426371521275</v>
          </cell>
          <cell r="I191">
            <v>3.5620996268745642</v>
          </cell>
          <cell r="J191">
            <v>3.775825604487038</v>
          </cell>
          <cell r="K191">
            <v>4.0401333968011306</v>
          </cell>
          <cell r="L191">
            <v>4.2421400666411868</v>
          </cell>
          <cell r="M191">
            <v>4.4118256693068343</v>
          </cell>
          <cell r="N191">
            <v>4.5441804393860394</v>
          </cell>
        </row>
        <row r="192">
          <cell r="A192" t="str">
            <v>Total media ad spendAustralia</v>
          </cell>
          <cell r="D192">
            <v>10.632692307692308</v>
          </cell>
          <cell r="E192">
            <v>9.5694230769230764</v>
          </cell>
          <cell r="F192">
            <v>10.334976923076923</v>
          </cell>
          <cell r="G192">
            <v>10.645026230769231</v>
          </cell>
          <cell r="H192">
            <v>10.857926755384616</v>
          </cell>
          <cell r="I192">
            <v>11.107659070758462</v>
          </cell>
          <cell r="J192">
            <v>11.352027570315148</v>
          </cell>
          <cell r="K192">
            <v>11.590420149291766</v>
          </cell>
          <cell r="L192">
            <v>11.845409392576185</v>
          </cell>
          <cell r="M192">
            <v>12.082317580427709</v>
          </cell>
          <cell r="N192">
            <v>12.323963932036264</v>
          </cell>
        </row>
        <row r="193">
          <cell r="A193" t="str">
            <v>Total media ad spendBrazil</v>
          </cell>
          <cell r="D193">
            <v>11.463842592592592</v>
          </cell>
          <cell r="E193">
            <v>11.918136952241168</v>
          </cell>
          <cell r="F193">
            <v>13.705857495077343</v>
          </cell>
          <cell r="G193">
            <v>15.21350181953585</v>
          </cell>
          <cell r="H193">
            <v>16.734852001489436</v>
          </cell>
          <cell r="I193">
            <v>18.240988681623485</v>
          </cell>
          <cell r="J193">
            <v>20.429907323418302</v>
          </cell>
          <cell r="K193">
            <v>22.472898055760133</v>
          </cell>
          <cell r="L193">
            <v>25.05728133217255</v>
          </cell>
          <cell r="M193">
            <v>27.312436652068079</v>
          </cell>
          <cell r="N193">
            <v>29.497431584233524</v>
          </cell>
        </row>
        <row r="194">
          <cell r="A194" t="str">
            <v>Total media ad spendCanada</v>
          </cell>
          <cell r="D194">
            <v>11.53398058252427</v>
          </cell>
          <cell r="E194">
            <v>10.810679611650485</v>
          </cell>
          <cell r="F194">
            <v>11.650485436893202</v>
          </cell>
          <cell r="G194">
            <v>12.233009708737864</v>
          </cell>
          <cell r="H194">
            <v>12.856893203883494</v>
          </cell>
          <cell r="I194">
            <v>13.323481412739961</v>
          </cell>
          <cell r="J194">
            <v>13.843097187836817</v>
          </cell>
          <cell r="K194">
            <v>14.299919395035431</v>
          </cell>
          <cell r="L194">
            <v>14.728916976886493</v>
          </cell>
          <cell r="M194">
            <v>15.156055569216203</v>
          </cell>
          <cell r="N194">
            <v>15.580425125154255</v>
          </cell>
        </row>
        <row r="195">
          <cell r="A195" t="str">
            <v>Total media ad spendChina</v>
          </cell>
          <cell r="D195">
            <v>28.23909531502423</v>
          </cell>
          <cell r="E195">
            <v>30.627941279763991</v>
          </cell>
          <cell r="F195">
            <v>35.103539433103244</v>
          </cell>
          <cell r="G195">
            <v>39.315964165075634</v>
          </cell>
          <cell r="H195">
            <v>42.461241298281685</v>
          </cell>
          <cell r="I195">
            <v>46.027985567337346</v>
          </cell>
          <cell r="J195">
            <v>49.802280383859006</v>
          </cell>
          <cell r="K195">
            <v>53.836265094951585</v>
          </cell>
          <cell r="L195">
            <v>58.143166302547712</v>
          </cell>
          <cell r="M195">
            <v>62.736476440448982</v>
          </cell>
          <cell r="N195">
            <v>66.500665026875922</v>
          </cell>
        </row>
        <row r="196">
          <cell r="A196" t="str">
            <v>Total media ad spendDenmark</v>
          </cell>
          <cell r="D196">
            <v>2.3843416370106763</v>
          </cell>
          <cell r="E196">
            <v>2.0982206405693953</v>
          </cell>
          <cell r="F196">
            <v>2.1401850533807831</v>
          </cell>
          <cell r="G196">
            <v>2.2471943060498223</v>
          </cell>
          <cell r="H196">
            <v>2.1573065338078292</v>
          </cell>
          <cell r="I196">
            <v>2.1249469358007116</v>
          </cell>
          <cell r="J196">
            <v>2.1461964051587188</v>
          </cell>
          <cell r="K196">
            <v>2.1783893512360994</v>
          </cell>
          <cell r="L196">
            <v>2.2001732447484605</v>
          </cell>
          <cell r="M196">
            <v>2.2221749771959454</v>
          </cell>
          <cell r="N196">
            <v>2.2443967269679046</v>
          </cell>
        </row>
        <row r="197">
          <cell r="A197" t="str">
            <v>Total media ad spendFinland</v>
          </cell>
          <cell r="D197">
            <v>1.68</v>
          </cell>
          <cell r="E197">
            <v>1.7136</v>
          </cell>
          <cell r="F197">
            <v>1.7907120000000001</v>
          </cell>
          <cell r="G197">
            <v>1.8533869200000002</v>
          </cell>
          <cell r="H197">
            <v>1.8163191816000002</v>
          </cell>
          <cell r="I197">
            <v>1.6710136470720001</v>
          </cell>
          <cell r="J197">
            <v>1.69607885177808</v>
          </cell>
          <cell r="K197">
            <v>1.7300004288136417</v>
          </cell>
          <cell r="L197">
            <v>1.7646004373899145</v>
          </cell>
          <cell r="M197">
            <v>1.7998924461377128</v>
          </cell>
          <cell r="N197">
            <v>1.8340904026143294</v>
          </cell>
        </row>
        <row r="198">
          <cell r="A198" t="str">
            <v>Total media ad spendFrance</v>
          </cell>
          <cell r="D198">
            <v>16.48571428571428</v>
          </cell>
          <cell r="E198">
            <v>14.666666666666664</v>
          </cell>
          <cell r="F198">
            <v>15.322352941176471</v>
          </cell>
          <cell r="G198">
            <v>15.569068793619147</v>
          </cell>
          <cell r="H198">
            <v>15.553499724825528</v>
          </cell>
          <cell r="I198">
            <v>15.242429730329018</v>
          </cell>
          <cell r="J198">
            <v>15.394854027632308</v>
          </cell>
          <cell r="K198">
            <v>15.564197421936264</v>
          </cell>
          <cell r="L198">
            <v>15.70427519873369</v>
          </cell>
          <cell r="M198">
            <v>15.877022225919761</v>
          </cell>
          <cell r="N198">
            <v>16.03579244817896</v>
          </cell>
        </row>
        <row r="199">
          <cell r="A199" t="str">
            <v>Total media ad spendGermany</v>
          </cell>
          <cell r="D199">
            <v>27.02528735632184</v>
          </cell>
          <cell r="E199">
            <v>24.250980392156858</v>
          </cell>
          <cell r="F199">
            <v>25.473684210526315</v>
          </cell>
          <cell r="G199">
            <v>26.188396108755288</v>
          </cell>
          <cell r="H199">
            <v>26.45028006984284</v>
          </cell>
          <cell r="I199">
            <v>26.926385111100011</v>
          </cell>
          <cell r="J199">
            <v>27.330280887766509</v>
          </cell>
          <cell r="K199">
            <v>27.712904820195241</v>
          </cell>
          <cell r="L199">
            <v>27.990033868397195</v>
          </cell>
          <cell r="M199">
            <v>28.269934207081167</v>
          </cell>
          <cell r="N199">
            <v>28.552633549151977</v>
          </cell>
        </row>
        <row r="200">
          <cell r="A200" t="str">
            <v>Total media ad spendIndia</v>
          </cell>
          <cell r="D200">
            <v>3.7735133287764859</v>
          </cell>
          <cell r="E200">
            <v>3.9810565618591927</v>
          </cell>
          <cell r="F200">
            <v>4.5145181411483248</v>
          </cell>
          <cell r="G200">
            <v>4.9659699552631569</v>
          </cell>
          <cell r="H200">
            <v>5.2639281525789459</v>
          </cell>
          <cell r="I200">
            <v>5.6850424047852615</v>
          </cell>
          <cell r="J200">
            <v>6.0829953731202302</v>
          </cell>
          <cell r="K200">
            <v>6.5088050492386467</v>
          </cell>
          <cell r="L200">
            <v>6.9318773774391591</v>
          </cell>
          <cell r="M200">
            <v>7.3824494069727047</v>
          </cell>
          <cell r="N200">
            <v>7.8253963713910668</v>
          </cell>
        </row>
        <row r="201">
          <cell r="A201" t="str">
            <v>Total media ad spendIndonesia</v>
          </cell>
          <cell r="D201">
            <v>3.6958074343480081</v>
          </cell>
          <cell r="E201">
            <v>4.4534479583893498</v>
          </cell>
          <cell r="F201">
            <v>5.1214651521477519</v>
          </cell>
          <cell r="G201">
            <v>6.1457581825773024</v>
          </cell>
          <cell r="H201">
            <v>7.6207401463958551</v>
          </cell>
          <cell r="I201">
            <v>9.1448881756750264</v>
          </cell>
          <cell r="J201">
            <v>11.156763574323532</v>
          </cell>
          <cell r="K201">
            <v>12.941845746215298</v>
          </cell>
          <cell r="L201">
            <v>15.012541065609746</v>
          </cell>
          <cell r="M201">
            <v>17.264422225451206</v>
          </cell>
          <cell r="N201">
            <v>19.508797114759862</v>
          </cell>
        </row>
        <row r="202">
          <cell r="A202" t="str">
            <v>Total media ad spendItaly</v>
          </cell>
          <cell r="D202">
            <v>14.186666666666667</v>
          </cell>
          <cell r="E202">
            <v>12.577777777777778</v>
          </cell>
          <cell r="F202">
            <v>13.018000000000001</v>
          </cell>
          <cell r="G202">
            <v>13.031018000000001</v>
          </cell>
          <cell r="H202">
            <v>11.858226380000001</v>
          </cell>
          <cell r="I202">
            <v>11.502479588600002</v>
          </cell>
          <cell r="J202">
            <v>11.675016782429001</v>
          </cell>
          <cell r="K202">
            <v>11.931867151642439</v>
          </cell>
          <cell r="L202">
            <v>12.205598221591885</v>
          </cell>
          <cell r="M202">
            <v>12.474121382466906</v>
          </cell>
          <cell r="N202">
            <v>12.723603810116245</v>
          </cell>
        </row>
        <row r="203">
          <cell r="A203" t="str">
            <v>Total media ad spendJapan</v>
          </cell>
          <cell r="D203">
            <v>45.430960995350702</v>
          </cell>
          <cell r="E203">
            <v>42.246515001628801</v>
          </cell>
          <cell r="F203">
            <v>44.272636908251677</v>
          </cell>
          <cell r="G203">
            <v>45.870967741935488</v>
          </cell>
          <cell r="H203">
            <v>47.199731263643002</v>
          </cell>
          <cell r="I203">
            <v>39.363415224748849</v>
          </cell>
          <cell r="J203">
            <v>40.465590851041817</v>
          </cell>
          <cell r="K203">
            <v>41.564965752924103</v>
          </cell>
          <cell r="L203">
            <v>42.091691148720727</v>
          </cell>
          <cell r="M203">
            <v>42.596791442505378</v>
          </cell>
          <cell r="N203">
            <v>43.022759356930429</v>
          </cell>
        </row>
        <row r="204">
          <cell r="A204" t="str">
            <v>Total media ad spendMexico</v>
          </cell>
          <cell r="D204">
            <v>2.9469300911854099</v>
          </cell>
          <cell r="E204">
            <v>3.2386761702127655</v>
          </cell>
          <cell r="F204">
            <v>3.5269183493617016</v>
          </cell>
          <cell r="G204">
            <v>3.8231794907080845</v>
          </cell>
          <cell r="H204">
            <v>4.2246133372324337</v>
          </cell>
          <cell r="I204">
            <v>4.5794808575599584</v>
          </cell>
          <cell r="J204">
            <v>4.9916341347403543</v>
          </cell>
          <cell r="K204">
            <v>5.3759899631153614</v>
          </cell>
          <cell r="L204">
            <v>5.7469332705703211</v>
          </cell>
          <cell r="M204">
            <v>6.0917492668045403</v>
          </cell>
          <cell r="N204">
            <v>6.3963367301447676</v>
          </cell>
        </row>
        <row r="205">
          <cell r="A205" t="str">
            <v>Total media ad spendNetherlands</v>
          </cell>
          <cell r="D205">
            <v>5.0880000000000001</v>
          </cell>
          <cell r="E205">
            <v>5.1897599999999997</v>
          </cell>
          <cell r="F205">
            <v>5.2935552000000001</v>
          </cell>
          <cell r="G205">
            <v>5.3464907520000002</v>
          </cell>
          <cell r="H205">
            <v>5.2930258444799998</v>
          </cell>
          <cell r="I205">
            <v>5.3194909737023996</v>
          </cell>
          <cell r="J205">
            <v>5.3726858834394235</v>
          </cell>
          <cell r="K205">
            <v>5.4156673705069389</v>
          </cell>
          <cell r="L205">
            <v>5.4535770421004877</v>
          </cell>
          <cell r="M205">
            <v>5.4862985043530905</v>
          </cell>
          <cell r="N205">
            <v>5.5192162953792092</v>
          </cell>
        </row>
        <row r="206">
          <cell r="A206" t="str">
            <v>Total media ad spendNorway</v>
          </cell>
          <cell r="D206">
            <v>2.385204081632653</v>
          </cell>
          <cell r="E206">
            <v>2.432908163265306</v>
          </cell>
          <cell r="F206">
            <v>2.5545535714285714</v>
          </cell>
          <cell r="G206">
            <v>2.7078267857142855</v>
          </cell>
          <cell r="H206">
            <v>2.7051189589285713</v>
          </cell>
          <cell r="I206">
            <v>2.7321701485178571</v>
          </cell>
          <cell r="J206">
            <v>2.7731527007456251</v>
          </cell>
          <cell r="K206">
            <v>2.8286157547605377</v>
          </cell>
          <cell r="L206">
            <v>2.899331148629551</v>
          </cell>
          <cell r="M206">
            <v>2.9718144273452896</v>
          </cell>
          <cell r="N206">
            <v>3.0431379736015765</v>
          </cell>
        </row>
        <row r="207">
          <cell r="A207" t="str">
            <v>Total media ad spendRussia</v>
          </cell>
          <cell r="D207">
            <v>7.8896232339089485</v>
          </cell>
          <cell r="E207">
            <v>4.7337739403453689</v>
          </cell>
          <cell r="F207">
            <v>6.1539061224489799</v>
          </cell>
          <cell r="G207">
            <v>7.415456877551021</v>
          </cell>
          <cell r="H207">
            <v>8.5277754091836737</v>
          </cell>
          <cell r="I207">
            <v>9.6363862123775519</v>
          </cell>
          <cell r="J207">
            <v>10.937298351048522</v>
          </cell>
          <cell r="K207">
            <v>12.140401169663859</v>
          </cell>
          <cell r="L207">
            <v>13.293739280781924</v>
          </cell>
          <cell r="M207">
            <v>14.357238423244478</v>
          </cell>
          <cell r="N207">
            <v>15.362245112871591</v>
          </cell>
        </row>
        <row r="208">
          <cell r="A208" t="str">
            <v>Total media ad spendSouth korea</v>
          </cell>
          <cell r="D208">
            <v>6.7785859139490272</v>
          </cell>
          <cell r="E208">
            <v>7.1446295533022743</v>
          </cell>
          <cell r="F208">
            <v>8.2163239862976152</v>
          </cell>
          <cell r="G208">
            <v>9.0050910889821871</v>
          </cell>
          <cell r="H208">
            <v>9.2122081840287766</v>
          </cell>
          <cell r="I208">
            <v>9.4148767640774089</v>
          </cell>
          <cell r="J208">
            <v>9.7443974508201183</v>
          </cell>
          <cell r="K208">
            <v>9.9880073870906205</v>
          </cell>
          <cell r="L208">
            <v>10.217731556993705</v>
          </cell>
          <cell r="M208">
            <v>10.42208618813358</v>
          </cell>
          <cell r="N208">
            <v>10.609683739519985</v>
          </cell>
        </row>
        <row r="209">
          <cell r="A209" t="str">
            <v>Total media ad spendSpain</v>
          </cell>
          <cell r="D209">
            <v>9.8628896649851256</v>
          </cell>
          <cell r="E209">
            <v>7.8059373806796506</v>
          </cell>
          <cell r="F209">
            <v>8.0449580174451825</v>
          </cell>
          <cell r="G209">
            <v>7.6335571703255303</v>
          </cell>
          <cell r="H209">
            <v>6.7938658815897224</v>
          </cell>
          <cell r="I209">
            <v>6.2503566110625446</v>
          </cell>
          <cell r="J209">
            <v>6.3441119602284823</v>
          </cell>
          <cell r="K209">
            <v>6.4709941994330524</v>
          </cell>
          <cell r="L209">
            <v>6.6205898067811617</v>
          </cell>
          <cell r="M209">
            <v>6.7728633723371283</v>
          </cell>
          <cell r="N209">
            <v>6.9218663665285449</v>
          </cell>
        </row>
        <row r="210">
          <cell r="A210" t="str">
            <v>Total media ad spendSweden</v>
          </cell>
          <cell r="D210">
            <v>3.4838957055214728</v>
          </cell>
          <cell r="E210">
            <v>3.5535736196319023</v>
          </cell>
          <cell r="F210">
            <v>3.6246450920245405</v>
          </cell>
          <cell r="G210">
            <v>3.8421237975460132</v>
          </cell>
          <cell r="H210">
            <v>3.8037025595705529</v>
          </cell>
          <cell r="I210">
            <v>3.7656655339748473</v>
          </cell>
          <cell r="J210">
            <v>3.8221505169844701</v>
          </cell>
          <cell r="K210">
            <v>3.8833049252562217</v>
          </cell>
          <cell r="L210">
            <v>3.9415544991350648</v>
          </cell>
          <cell r="M210">
            <v>3.9967362621229556</v>
          </cell>
          <cell r="N210">
            <v>4.048693833530554</v>
          </cell>
        </row>
        <row r="211">
          <cell r="A211" t="str">
            <v>Total media ad spendUK</v>
          </cell>
          <cell r="D211">
            <v>20.569420499999996</v>
          </cell>
          <cell r="E211">
            <v>18.080818624999999</v>
          </cell>
          <cell r="F211">
            <v>19.547005156250002</v>
          </cell>
          <cell r="G211">
            <v>20.396864062500001</v>
          </cell>
          <cell r="H211">
            <v>20.959177203125002</v>
          </cell>
          <cell r="I211">
            <v>22.110462375817566</v>
          </cell>
          <cell r="J211">
            <v>23.3208334422951</v>
          </cell>
          <cell r="K211">
            <v>24.34246185232541</v>
          </cell>
          <cell r="L211">
            <v>25.359145254901073</v>
          </cell>
          <cell r="M211">
            <v>26.308152932460743</v>
          </cell>
          <cell r="N211">
            <v>27.191257530328464</v>
          </cell>
        </row>
        <row r="212">
          <cell r="A212" t="str">
            <v>Total media ad spend, % of GDPArgentina</v>
          </cell>
          <cell r="D212">
            <v>7.0079182062008144E-3</v>
          </cell>
          <cell r="E212">
            <v>7.6262816926009388E-3</v>
          </cell>
          <cell r="F212">
            <v>8.3496353167412714E-3</v>
          </cell>
          <cell r="G212">
            <v>8.4955724410794992E-3</v>
          </cell>
          <cell r="H212">
            <v>8.6648723138818915E-3</v>
          </cell>
          <cell r="I212">
            <v>7.2961998694720627E-3</v>
          </cell>
          <cell r="J212">
            <v>9.3349426415622848E-3</v>
          </cell>
          <cell r="K212">
            <v>1.0666624591569238E-2</v>
          </cell>
          <cell r="L212">
            <v>1.1202233154666483E-2</v>
          </cell>
          <cell r="M212">
            <v>1.1586498174258244E-2</v>
          </cell>
          <cell r="N212">
            <v>1.1974756085659427E-2</v>
          </cell>
        </row>
        <row r="213">
          <cell r="A213" t="str">
            <v>Total media ad spend, % of GDPAustralia</v>
          </cell>
          <cell r="D213">
            <v>1.0081850255293821E-2</v>
          </cell>
          <cell r="E213">
            <v>9.5926564909441427E-3</v>
          </cell>
          <cell r="F213">
            <v>8.2729254387037075E-3</v>
          </cell>
          <cell r="G213">
            <v>7.1036362458520947E-3</v>
          </cell>
          <cell r="H213">
            <v>6.981301043077333E-3</v>
          </cell>
          <cell r="I213">
            <v>7.3791462108027039E-3</v>
          </cell>
          <cell r="J213">
            <v>7.9062476548861279E-3</v>
          </cell>
          <cell r="K213">
            <v>7.8229500087012935E-3</v>
          </cell>
          <cell r="L213">
            <v>7.7022272891803115E-3</v>
          </cell>
          <cell r="M213">
            <v>7.5631619348138614E-3</v>
          </cell>
          <cell r="N213">
            <v>7.3965692230256183E-3</v>
          </cell>
        </row>
        <row r="214">
          <cell r="A214" t="str">
            <v>Total media ad spend, % of GDPBrazil</v>
          </cell>
          <cell r="D214">
            <v>6.9329133407755074E-3</v>
          </cell>
          <cell r="E214">
            <v>7.3463947123832418E-3</v>
          </cell>
          <cell r="F214">
            <v>6.3959239887336778E-3</v>
          </cell>
          <cell r="G214">
            <v>6.1477735794419263E-3</v>
          </cell>
          <cell r="H214">
            <v>7.4451737192116705E-3</v>
          </cell>
          <cell r="I214">
            <v>8.1329362863670519E-3</v>
          </cell>
          <cell r="J214">
            <v>9.2194677971140643E-3</v>
          </cell>
          <cell r="K214">
            <v>9.6007090261343714E-3</v>
          </cell>
          <cell r="L214">
            <v>1.0142701899381474E-2</v>
          </cell>
          <cell r="M214">
            <v>1.0460659461444009E-2</v>
          </cell>
          <cell r="N214">
            <v>1.0669155961641776E-2</v>
          </cell>
        </row>
        <row r="215">
          <cell r="A215" t="str">
            <v>Total media ad spend, % of GDPCanada</v>
          </cell>
          <cell r="D215">
            <v>7.47716335530606E-3</v>
          </cell>
          <cell r="E215">
            <v>7.8861774516558736E-3</v>
          </cell>
          <cell r="F215">
            <v>7.2180704682896441E-3</v>
          </cell>
          <cell r="G215">
            <v>6.8777631959493941E-3</v>
          </cell>
          <cell r="H215">
            <v>7.0586227988676548E-3</v>
          </cell>
          <cell r="I215">
            <v>7.300153752317665E-3</v>
          </cell>
          <cell r="J215">
            <v>7.8255215401504246E-3</v>
          </cell>
          <cell r="K215">
            <v>7.7301875770511763E-3</v>
          </cell>
          <cell r="L215">
            <v>7.6074126216340628E-3</v>
          </cell>
          <cell r="M215">
            <v>7.4629785079298547E-3</v>
          </cell>
          <cell r="N215">
            <v>7.4097162247214552E-3</v>
          </cell>
        </row>
        <row r="216">
          <cell r="A216" t="str">
            <v>Total media ad spend, % of GDPChina</v>
          </cell>
          <cell r="D216">
            <v>6.2476551880815143E-3</v>
          </cell>
          <cell r="E216">
            <v>6.1372170548282872E-3</v>
          </cell>
          <cell r="F216">
            <v>5.9192602299886774E-3</v>
          </cell>
          <cell r="G216">
            <v>5.3695765281544698E-3</v>
          </cell>
          <cell r="H216">
            <v>5.1597126561866184E-3</v>
          </cell>
          <cell r="I216">
            <v>5.0131898044636818E-3</v>
          </cell>
          <cell r="J216">
            <v>4.9665412440256145E-3</v>
          </cell>
          <cell r="K216">
            <v>4.9208784208214749E-3</v>
          </cell>
          <cell r="L216">
            <v>4.8947584321216491E-3</v>
          </cell>
          <cell r="M216">
            <v>4.860131024875057E-3</v>
          </cell>
          <cell r="N216">
            <v>4.7511575759504902E-3</v>
          </cell>
        </row>
        <row r="217">
          <cell r="A217" t="str">
            <v>Total media ad spend, % of GDPDenmark</v>
          </cell>
          <cell r="D217">
            <v>6.9336242392300726E-3</v>
          </cell>
          <cell r="E217">
            <v>6.7565751841742591E-3</v>
          </cell>
          <cell r="F217">
            <v>6.8387662314970911E-3</v>
          </cell>
          <cell r="G217">
            <v>6.7332875079396844E-3</v>
          </cell>
          <cell r="H217">
            <v>6.845028409995524E-3</v>
          </cell>
          <cell r="I217">
            <v>6.4205939599608153E-3</v>
          </cell>
          <cell r="J217">
            <v>6.1810674042143731E-3</v>
          </cell>
          <cell r="K217">
            <v>6.0439295479130239E-3</v>
          </cell>
          <cell r="L217">
            <v>5.8781953350800723E-3</v>
          </cell>
          <cell r="M217">
            <v>5.6943365472178755E-3</v>
          </cell>
          <cell r="N217">
            <v>5.5079653259969873E-3</v>
          </cell>
        </row>
        <row r="218">
          <cell r="A218" t="str">
            <v>Total media ad spend, % of GDPFinland</v>
          </cell>
          <cell r="D218">
            <v>6.1481484192305296E-3</v>
          </cell>
          <cell r="E218">
            <v>7.1398810019833005E-3</v>
          </cell>
          <cell r="F218">
            <v>7.551031423414914E-3</v>
          </cell>
          <cell r="G218">
            <v>7.057295407813571E-3</v>
          </cell>
          <cell r="H218">
            <v>7.3451924199288265E-3</v>
          </cell>
          <cell r="I218">
            <v>6.5039725950755481E-3</v>
          </cell>
          <cell r="J218">
            <v>6.2594943618383457E-3</v>
          </cell>
          <cell r="K218">
            <v>6.1148042867723799E-3</v>
          </cell>
          <cell r="L218">
            <v>5.9622130981805705E-3</v>
          </cell>
          <cell r="M218">
            <v>5.7844967705722259E-3</v>
          </cell>
          <cell r="N218">
            <v>5.603937848286604E-3</v>
          </cell>
        </row>
        <row r="219">
          <cell r="A219" t="str">
            <v>Total media ad spend, % of GDPFrance</v>
          </cell>
          <cell r="D219">
            <v>5.7944010921592449E-3</v>
          </cell>
          <cell r="E219">
            <v>5.5841404319941796E-3</v>
          </cell>
          <cell r="F219">
            <v>5.9624179967236917E-3</v>
          </cell>
          <cell r="G219">
            <v>5.5908096937651551E-3</v>
          </cell>
          <cell r="H219">
            <v>5.9531121741980622E-3</v>
          </cell>
          <cell r="I219">
            <v>5.568293597493724E-3</v>
          </cell>
          <cell r="J219">
            <v>5.3348916057681514E-3</v>
          </cell>
          <cell r="K219">
            <v>5.1513947452522186E-3</v>
          </cell>
          <cell r="L219">
            <v>4.979369840061058E-3</v>
          </cell>
          <cell r="M219">
            <v>4.7994152036747685E-3</v>
          </cell>
          <cell r="N219">
            <v>4.6185412951434586E-3</v>
          </cell>
        </row>
        <row r="220">
          <cell r="A220" t="str">
            <v>Total media ad spend, % of GDPGermany</v>
          </cell>
          <cell r="D220">
            <v>7.4230469234089352E-3</v>
          </cell>
          <cell r="E220">
            <v>7.3337144872525108E-3</v>
          </cell>
          <cell r="F220">
            <v>7.6945823145430784E-3</v>
          </cell>
          <cell r="G220">
            <v>7.2115833296631463E-3</v>
          </cell>
          <cell r="H220">
            <v>7.7162819029412402E-3</v>
          </cell>
          <cell r="I220">
            <v>7.4055799614627148E-3</v>
          </cell>
          <cell r="J220">
            <v>7.0516017879784735E-3</v>
          </cell>
          <cell r="K220">
            <v>6.789172079803299E-3</v>
          </cell>
          <cell r="L220">
            <v>6.5649643051659094E-3</v>
          </cell>
          <cell r="M220">
            <v>6.3322861346760033E-3</v>
          </cell>
          <cell r="N220">
            <v>6.1221809312086801E-3</v>
          </cell>
        </row>
        <row r="221">
          <cell r="A221" t="str">
            <v>Total media ad spend, % of GDPIndia</v>
          </cell>
          <cell r="D221">
            <v>3.0849369025139563E-3</v>
          </cell>
          <cell r="E221">
            <v>2.9157922674809132E-3</v>
          </cell>
          <cell r="F221">
            <v>2.642323562120151E-3</v>
          </cell>
          <cell r="G221">
            <v>2.6413300742529696E-3</v>
          </cell>
          <cell r="H221">
            <v>2.8319751534790867E-3</v>
          </cell>
          <cell r="I221">
            <v>3.0390716412549757E-3</v>
          </cell>
          <cell r="J221">
            <v>3.0479349251219725E-3</v>
          </cell>
          <cell r="K221">
            <v>2.9962459716978375E-3</v>
          </cell>
          <cell r="L221">
            <v>2.9249575521061201E-3</v>
          </cell>
          <cell r="M221">
            <v>2.8478837395709473E-3</v>
          </cell>
          <cell r="N221">
            <v>2.7695135959033331E-3</v>
          </cell>
        </row>
        <row r="222">
          <cell r="A222" t="str">
            <v>Total media ad spend, % of GDPIndonesia</v>
          </cell>
          <cell r="D222">
            <v>7.2396687019788833E-3</v>
          </cell>
          <cell r="E222">
            <v>8.2683632931053446E-3</v>
          </cell>
          <cell r="F222">
            <v>7.2200224322650454E-3</v>
          </cell>
          <cell r="G222">
            <v>7.268158021338551E-3</v>
          </cell>
          <cell r="H222">
            <v>8.6816261845177375E-3</v>
          </cell>
          <cell r="I222">
            <v>1.0508044210939102E-2</v>
          </cell>
          <cell r="J222">
            <v>1.298295966355947E-2</v>
          </cell>
          <cell r="K222">
            <v>1.4375515952120251E-2</v>
          </cell>
          <cell r="L222">
            <v>1.5144510328613282E-2</v>
          </cell>
          <cell r="M222">
            <v>1.615751906674566E-2</v>
          </cell>
          <cell r="N222">
            <v>1.6871320458762051E-2</v>
          </cell>
        </row>
        <row r="223">
          <cell r="A223" t="str">
            <v>Total media ad spend, % of GDPItaly</v>
          </cell>
          <cell r="D223">
            <v>6.1197908803037361E-3</v>
          </cell>
          <cell r="E223">
            <v>5.9423685787707414E-3</v>
          </cell>
          <cell r="F223">
            <v>6.3219094128365164E-3</v>
          </cell>
          <cell r="G223">
            <v>5.9276357267950969E-3</v>
          </cell>
          <cell r="H223">
            <v>5.8867813453456199E-3</v>
          </cell>
          <cell r="I223">
            <v>5.5515103313537222E-3</v>
          </cell>
          <cell r="J223">
            <v>5.3765201748985263E-3</v>
          </cell>
          <cell r="K223">
            <v>5.2714887357309644E-3</v>
          </cell>
          <cell r="L223">
            <v>5.1883366219917237E-3</v>
          </cell>
          <cell r="M223">
            <v>5.0882299554353494E-3</v>
          </cell>
          <cell r="N223">
            <v>4.9959100936374547E-3</v>
          </cell>
        </row>
        <row r="224">
          <cell r="A224" t="str">
            <v>Total media ad spend, % of GDPJapan</v>
          </cell>
          <cell r="D224">
            <v>9.368782794500664E-3</v>
          </cell>
          <cell r="E224">
            <v>8.3903340545237563E-3</v>
          </cell>
          <cell r="F224">
            <v>8.056327408470355E-3</v>
          </cell>
          <cell r="G224">
            <v>7.7673271055938792E-3</v>
          </cell>
          <cell r="H224">
            <v>7.9490709661802165E-3</v>
          </cell>
          <cell r="I224">
            <v>8.0308391794134664E-3</v>
          </cell>
          <cell r="J224">
            <v>8.3497442188778873E-3</v>
          </cell>
          <cell r="K224">
            <v>8.2783812386261254E-3</v>
          </cell>
          <cell r="L224">
            <v>8.1493683280759975E-3</v>
          </cell>
          <cell r="M224">
            <v>7.929966686512694E-3</v>
          </cell>
          <cell r="N224">
            <v>7.7658578605098831E-3</v>
          </cell>
        </row>
        <row r="225">
          <cell r="A225" t="str">
            <v>Total media ad spend, % of GDPMexico</v>
          </cell>
          <cell r="D225">
            <v>3.1639620693311825E-3</v>
          </cell>
          <cell r="E225">
            <v>3.8830254061011987E-3</v>
          </cell>
          <cell r="F225">
            <v>3.4751730230485095E-3</v>
          </cell>
          <cell r="G225">
            <v>3.4304850105772822E-3</v>
          </cell>
          <cell r="H225">
            <v>3.7399263607340257E-3</v>
          </cell>
          <cell r="I225">
            <v>3.7481397196106065E-3</v>
          </cell>
          <cell r="J225">
            <v>3.8165637663959916E-3</v>
          </cell>
          <cell r="K225">
            <v>3.8518151520168411E-3</v>
          </cell>
          <cell r="L225">
            <v>3.8474970697025142E-3</v>
          </cell>
          <cell r="M225">
            <v>3.7848047792921531E-3</v>
          </cell>
          <cell r="N225">
            <v>3.6786137084666736E-3</v>
          </cell>
        </row>
        <row r="226">
          <cell r="A226" t="str">
            <v>Total media ad spend, % of GDPNetherlands</v>
          </cell>
          <cell r="D226">
            <v>4.6225213455461898E-3</v>
          </cell>
          <cell r="E226">
            <v>5.801628779198131E-3</v>
          </cell>
          <cell r="F226">
            <v>5.037422419650453E-3</v>
          </cell>
          <cell r="G226">
            <v>4.5726595725391929E-3</v>
          </cell>
          <cell r="H226">
            <v>4.4723232262082096E-3</v>
          </cell>
          <cell r="I226">
            <v>4.226702422563215E-3</v>
          </cell>
          <cell r="J226">
            <v>4.1727751730132523E-3</v>
          </cell>
          <cell r="K226">
            <v>3.9792088048392227E-3</v>
          </cell>
          <cell r="L226">
            <v>3.7856499564765645E-3</v>
          </cell>
          <cell r="M226">
            <v>3.6015427526034211E-3</v>
          </cell>
          <cell r="N226">
            <v>3.4315844453655276E-3</v>
          </cell>
        </row>
        <row r="227">
          <cell r="A227" t="str">
            <v>Total media ad spend, % of GDPNorway</v>
          </cell>
          <cell r="D227">
            <v>2.726240397977215E-3</v>
          </cell>
          <cell r="E227">
            <v>3.0472296634084495E-3</v>
          </cell>
          <cell r="F227">
            <v>3.2809280823683467E-3</v>
          </cell>
          <cell r="G227">
            <v>3.2486683395510905E-3</v>
          </cell>
          <cell r="H227">
            <v>3.5108936212640105E-3</v>
          </cell>
          <cell r="I227">
            <v>3.4151828027977971E-3</v>
          </cell>
          <cell r="J227">
            <v>3.3091092754316347E-3</v>
          </cell>
          <cell r="K227">
            <v>3.2283832205819841E-3</v>
          </cell>
          <cell r="L227">
            <v>3.1792410701705792E-3</v>
          </cell>
          <cell r="M227">
            <v>3.1129558453745726E-3</v>
          </cell>
          <cell r="N227">
            <v>3.0446663961324347E-3</v>
          </cell>
        </row>
        <row r="228">
          <cell r="A228" t="str">
            <v>Total media ad spend, % of GDPRussia</v>
          </cell>
          <cell r="D228">
            <v>1.7382427782167177E-2</v>
          </cell>
          <cell r="E228">
            <v>1.249514698559418E-2</v>
          </cell>
          <cell r="F228">
            <v>1.4619229360651912E-2</v>
          </cell>
          <cell r="G228">
            <v>1.510870235663106E-2</v>
          </cell>
          <cell r="H228">
            <v>1.7054527546714545E-2</v>
          </cell>
          <cell r="I228">
            <v>1.8848603452656522E-2</v>
          </cell>
          <cell r="J228">
            <v>2.1339737520873859E-2</v>
          </cell>
          <cell r="K228">
            <v>2.309338658775836E-2</v>
          </cell>
          <cell r="L228">
            <v>2.4583845949026309E-2</v>
          </cell>
          <cell r="M228">
            <v>2.5615740694656376E-2</v>
          </cell>
          <cell r="N228">
            <v>2.6322792811760577E-2</v>
          </cell>
        </row>
        <row r="229">
          <cell r="A229" t="str">
            <v>Total media ad spend, % of GDPSouth korea</v>
          </cell>
          <cell r="D229">
            <v>4.0814054487586611E-3</v>
          </cell>
          <cell r="E229">
            <v>5.8435846491027852E-3</v>
          </cell>
          <cell r="F229">
            <v>5.3880537513878576E-3</v>
          </cell>
          <cell r="G229">
            <v>4.7550606634957013E-3</v>
          </cell>
          <cell r="H229">
            <v>4.5963322895667697E-3</v>
          </cell>
          <cell r="I229">
            <v>4.4451605727639154E-3</v>
          </cell>
          <cell r="J229">
            <v>4.6574773747410595E-3</v>
          </cell>
          <cell r="K229">
            <v>4.7362633466174111E-3</v>
          </cell>
          <cell r="L229">
            <v>4.6407825301575693E-3</v>
          </cell>
          <cell r="M229">
            <v>4.5895897006502442E-3</v>
          </cell>
          <cell r="N229">
            <v>4.4861488623489194E-3</v>
          </cell>
        </row>
        <row r="230">
          <cell r="A230" t="str">
            <v>Total media ad spend, % of GDPSpain</v>
          </cell>
          <cell r="D230">
            <v>6.1607905395140933E-3</v>
          </cell>
          <cell r="E230">
            <v>5.3534589483788617E-3</v>
          </cell>
          <cell r="F230">
            <v>5.7984730133154271E-3</v>
          </cell>
          <cell r="G230">
            <v>5.2433066827708369E-3</v>
          </cell>
          <cell r="H230">
            <v>5.1343666871645271E-3</v>
          </cell>
          <cell r="I230">
            <v>4.6002917603999638E-3</v>
          </cell>
          <cell r="J230">
            <v>4.4825083234615896E-3</v>
          </cell>
          <cell r="K230">
            <v>4.4129732387358962E-3</v>
          </cell>
          <cell r="L230">
            <v>4.3677861629917601E-3</v>
          </cell>
          <cell r="M230">
            <v>4.3005638356349686E-3</v>
          </cell>
          <cell r="N230">
            <v>4.2328842915062715E-3</v>
          </cell>
        </row>
        <row r="231">
          <cell r="A231" t="str">
            <v>Total media ad spend, % of GDPSweden</v>
          </cell>
          <cell r="D231">
            <v>7.166165195998578E-3</v>
          </cell>
          <cell r="E231">
            <v>8.7573250225660079E-3</v>
          </cell>
          <cell r="F231">
            <v>7.8275589273672647E-3</v>
          </cell>
          <cell r="G231">
            <v>7.1681280399589053E-3</v>
          </cell>
          <cell r="H231">
            <v>7.2597917696277875E-3</v>
          </cell>
          <cell r="I231">
            <v>6.7492544583355992E-3</v>
          </cell>
          <cell r="J231">
            <v>6.5876998543325429E-3</v>
          </cell>
          <cell r="K231">
            <v>6.3236636349600006E-3</v>
          </cell>
          <cell r="L231">
            <v>6.0375320508408844E-3</v>
          </cell>
          <cell r="M231">
            <v>5.7447565211284374E-3</v>
          </cell>
          <cell r="N231">
            <v>5.4632197699182464E-3</v>
          </cell>
        </row>
        <row r="232">
          <cell r="A232" t="str">
            <v>Total media ad spend, % of GDPUK</v>
          </cell>
          <cell r="D232">
            <v>7.5913882002810028E-3</v>
          </cell>
          <cell r="E232">
            <v>8.1539634111968511E-3</v>
          </cell>
          <cell r="F232">
            <v>8.5100569700643919E-3</v>
          </cell>
          <cell r="G232">
            <v>8.2758018770700287E-3</v>
          </cell>
          <cell r="H232">
            <v>8.4361606729571395E-3</v>
          </cell>
          <cell r="I232">
            <v>8.7194583305830343E-3</v>
          </cell>
          <cell r="J232">
            <v>8.2478224483751809E-3</v>
          </cell>
          <cell r="K232">
            <v>8.1354471277240992E-3</v>
          </cell>
          <cell r="L232">
            <v>8.0341861246896618E-3</v>
          </cell>
          <cell r="M232">
            <v>7.8757587221577139E-3</v>
          </cell>
          <cell r="N232">
            <v>7.6741375829160723E-3</v>
          </cell>
        </row>
        <row r="233">
          <cell r="A233" t="str">
            <v>SNU % pop.Argentina</v>
          </cell>
          <cell r="D233">
            <v>0.14302799999999999</v>
          </cell>
          <cell r="E233">
            <v>0.20290600000000003</v>
          </cell>
          <cell r="F233">
            <v>0.27995400000000009</v>
          </cell>
          <cell r="G233">
            <v>0.33814200000000005</v>
          </cell>
          <cell r="H233">
            <v>0.3703260000000001</v>
          </cell>
          <cell r="I233">
            <v>0.40913899999999992</v>
          </cell>
          <cell r="J233">
            <v>0.44540999999999997</v>
          </cell>
          <cell r="K233">
            <v>0.47895600000000005</v>
          </cell>
          <cell r="L233">
            <v>0.49436000000000002</v>
          </cell>
          <cell r="M233">
            <v>0.50853000000000004</v>
          </cell>
          <cell r="N233">
            <v>0.52140599999999993</v>
          </cell>
        </row>
        <row r="234">
          <cell r="A234" t="str">
            <v>SNU % pop.Australia</v>
          </cell>
          <cell r="D234">
            <v>0.27547100000000002</v>
          </cell>
          <cell r="E234">
            <v>0.302172</v>
          </cell>
          <cell r="F234">
            <v>0.34743999999999997</v>
          </cell>
          <cell r="G234">
            <v>0.4251336</v>
          </cell>
          <cell r="H234">
            <v>0.45922050000000003</v>
          </cell>
          <cell r="I234">
            <v>0.49107499999999993</v>
          </cell>
          <cell r="J234">
            <v>0.52281119999999981</v>
          </cell>
          <cell r="K234">
            <v>0.55557089999999998</v>
          </cell>
          <cell r="L234">
            <v>0.58851100000000001</v>
          </cell>
          <cell r="M234">
            <v>0.61385079999999992</v>
          </cell>
          <cell r="N234">
            <v>0.63807800000000003</v>
          </cell>
        </row>
        <row r="235">
          <cell r="A235" t="str">
            <v>SNU % pop.Brazil</v>
          </cell>
          <cell r="D235">
            <v>0.14250000000000002</v>
          </cell>
          <cell r="E235">
            <v>0.20440799999999998</v>
          </cell>
          <cell r="F235">
            <v>0.23530000000000001</v>
          </cell>
          <cell r="G235">
            <v>0.26800000000000007</v>
          </cell>
          <cell r="H235">
            <v>0.30946499999999999</v>
          </cell>
          <cell r="I235">
            <v>0.34534500000000001</v>
          </cell>
          <cell r="J235">
            <v>0.37722299999999997</v>
          </cell>
          <cell r="K235">
            <v>0.40075199999999994</v>
          </cell>
          <cell r="L235">
            <v>0.42478699999999997</v>
          </cell>
          <cell r="M235">
            <v>0.43996700000000005</v>
          </cell>
          <cell r="N235">
            <v>0.45224999999999999</v>
          </cell>
        </row>
        <row r="236">
          <cell r="A236" t="str">
            <v>SNU % pop.Canada</v>
          </cell>
          <cell r="D236">
            <v>0.34270000000000006</v>
          </cell>
          <cell r="E236">
            <v>0.40608</v>
          </cell>
          <cell r="F236">
            <v>0.44780999999999999</v>
          </cell>
          <cell r="G236">
            <v>0.4743</v>
          </cell>
          <cell r="H236">
            <v>0.49280000000000007</v>
          </cell>
          <cell r="I236">
            <v>0.51150000000000007</v>
          </cell>
          <cell r="J236">
            <v>0.52972000000000008</v>
          </cell>
          <cell r="K236">
            <v>0.53958000000000006</v>
          </cell>
          <cell r="L236">
            <v>0.54949999999999999</v>
          </cell>
          <cell r="M236">
            <v>0.55876999999999999</v>
          </cell>
          <cell r="N236">
            <v>0.56735999999999998</v>
          </cell>
        </row>
        <row r="237">
          <cell r="A237" t="str">
            <v>SNU % pop.China</v>
          </cell>
          <cell r="D237">
            <v>6.4005919729088798E-2</v>
          </cell>
          <cell r="E237">
            <v>0.11740026303869296</v>
          </cell>
          <cell r="F237">
            <v>0.15562256489450621</v>
          </cell>
          <cell r="G237">
            <v>0.19188789043140117</v>
          </cell>
          <cell r="H237">
            <v>0.22891830024918053</v>
          </cell>
          <cell r="I237">
            <v>0.2575457315965109</v>
          </cell>
          <cell r="J237">
            <v>0.28147477644666258</v>
          </cell>
          <cell r="K237">
            <v>0.30153355828486744</v>
          </cell>
          <cell r="L237">
            <v>0.32274869348601171</v>
          </cell>
          <cell r="M237">
            <v>0.34519991141408229</v>
          </cell>
          <cell r="N237">
            <v>0.36614500000000005</v>
          </cell>
        </row>
        <row r="238">
          <cell r="A238" t="str">
            <v>SNU % pop.Denmark</v>
          </cell>
          <cell r="D238">
            <v>0.27469999999999989</v>
          </cell>
          <cell r="E238">
            <v>0.34775999999999996</v>
          </cell>
          <cell r="F238">
            <v>0.40799999999999986</v>
          </cell>
          <cell r="G238">
            <v>0.43819898167006105</v>
          </cell>
          <cell r="H238">
            <v>0.4905299999999998</v>
          </cell>
          <cell r="I238">
            <v>0.53423999999999972</v>
          </cell>
          <cell r="J238">
            <v>0.56779999999999975</v>
          </cell>
          <cell r="K238">
            <v>0.5976999999999999</v>
          </cell>
          <cell r="L238">
            <v>0.62639999999999973</v>
          </cell>
          <cell r="M238">
            <v>0.64379999999999982</v>
          </cell>
          <cell r="N238">
            <v>0.6611999999999999</v>
          </cell>
        </row>
        <row r="239">
          <cell r="A239" t="str">
            <v>SNU % pop.Finland</v>
          </cell>
          <cell r="D239">
            <v>0.26324999999999998</v>
          </cell>
          <cell r="E239">
            <v>0.33128000000000002</v>
          </cell>
          <cell r="F239">
            <v>0.39949999999999986</v>
          </cell>
          <cell r="G239">
            <v>0.42447264538894736</v>
          </cell>
          <cell r="H239">
            <v>0.47025182103762392</v>
          </cell>
          <cell r="I239">
            <v>0.51293407912143318</v>
          </cell>
          <cell r="J239">
            <v>0.54573435153658612</v>
          </cell>
          <cell r="K239">
            <v>0.57497770638687173</v>
          </cell>
          <cell r="L239">
            <v>0.60207999999999973</v>
          </cell>
          <cell r="M239">
            <v>0.62487999999999977</v>
          </cell>
          <cell r="N239">
            <v>0.64454400000000001</v>
          </cell>
        </row>
        <row r="240">
          <cell r="A240" t="str">
            <v>SNU % pop.France</v>
          </cell>
          <cell r="D240">
            <v>0.18193000000000001</v>
          </cell>
          <cell r="E240">
            <v>0.22323099999999998</v>
          </cell>
          <cell r="F240">
            <v>0.2742</v>
          </cell>
          <cell r="G240">
            <v>0.32858758648343123</v>
          </cell>
          <cell r="H240">
            <v>0.36468533002614933</v>
          </cell>
          <cell r="I240">
            <v>0.37887999999999999</v>
          </cell>
          <cell r="J240">
            <v>0.39267022586740452</v>
          </cell>
          <cell r="K240">
            <v>0.4064866737880321</v>
          </cell>
          <cell r="L240">
            <v>0.41946605374203216</v>
          </cell>
          <cell r="M240">
            <v>0.43122477974249923</v>
          </cell>
          <cell r="N240">
            <v>0.44147999999999993</v>
          </cell>
        </row>
        <row r="241">
          <cell r="A241" t="str">
            <v>SNU % pop.Germany</v>
          </cell>
          <cell r="D241">
            <v>0.151725</v>
          </cell>
          <cell r="E241">
            <v>0.20474200000000001</v>
          </cell>
          <cell r="F241">
            <v>0.26</v>
          </cell>
          <cell r="G241">
            <v>0.314863</v>
          </cell>
          <cell r="H241">
            <v>0.36715019530751364</v>
          </cell>
          <cell r="I241">
            <v>0.38662320346734425</v>
          </cell>
          <cell r="J241">
            <v>0.40805088789459998</v>
          </cell>
          <cell r="K241">
            <v>0.42606021772609753</v>
          </cell>
          <cell r="L241">
            <v>0.44458138250829732</v>
          </cell>
          <cell r="M241">
            <v>0.46293686441349402</v>
          </cell>
          <cell r="N241">
            <v>0.48005999999999999</v>
          </cell>
        </row>
        <row r="242">
          <cell r="A242" t="str">
            <v>SNU % pop.India</v>
          </cell>
          <cell r="D242">
            <v>1.3308127010611567E-2</v>
          </cell>
          <cell r="E242">
            <v>1.8417075268817203E-2</v>
          </cell>
          <cell r="F242">
            <v>2.6260105263157901E-2</v>
          </cell>
          <cell r="G242">
            <v>3.9422400000000003E-2</v>
          </cell>
          <cell r="H242">
            <v>5.2360000000000004E-2</v>
          </cell>
          <cell r="I242">
            <v>7.0985571428571412E-2</v>
          </cell>
          <cell r="J242">
            <v>9.7466346666666648E-2</v>
          </cell>
          <cell r="K242">
            <v>0.11630769230769232</v>
          </cell>
          <cell r="L242">
            <v>0.13611940298507461</v>
          </cell>
          <cell r="M242">
            <v>0.15365106382978719</v>
          </cell>
          <cell r="N242">
            <v>0.17289808917197452</v>
          </cell>
        </row>
        <row r="243">
          <cell r="A243" t="str">
            <v>SNU % pop.Indonesia</v>
          </cell>
          <cell r="D243">
            <v>3.5540010306113007E-2</v>
          </cell>
          <cell r="E243">
            <v>4.8358958333333334E-2</v>
          </cell>
          <cell r="F243">
            <v>7.657037104072395E-2</v>
          </cell>
          <cell r="G243">
            <v>0.11759863912281876</v>
          </cell>
          <cell r="H243">
            <v>0.17303170791472669</v>
          </cell>
          <cell r="I243">
            <v>0.2225208433734939</v>
          </cell>
          <cell r="J243">
            <v>0.26191255813953485</v>
          </cell>
          <cell r="K243">
            <v>0.29441812499999997</v>
          </cell>
          <cell r="L243">
            <v>0.32724781284004345</v>
          </cell>
          <cell r="M243">
            <v>0.35816051612903221</v>
          </cell>
          <cell r="N243">
            <v>0.38861151832460733</v>
          </cell>
        </row>
        <row r="244">
          <cell r="A244" t="str">
            <v>SNU % pop.Italy</v>
          </cell>
          <cell r="D244">
            <v>9.3960000000000002E-2</v>
          </cell>
          <cell r="E244">
            <v>0.13846999999999998</v>
          </cell>
          <cell r="F244">
            <v>0.20338999999999999</v>
          </cell>
          <cell r="G244">
            <v>0.27825000000000005</v>
          </cell>
          <cell r="H244">
            <v>0.319608</v>
          </cell>
          <cell r="I244">
            <v>0.33660000000000007</v>
          </cell>
          <cell r="J244">
            <v>0.34974</v>
          </cell>
          <cell r="K244">
            <v>0.36331999999999992</v>
          </cell>
          <cell r="L244">
            <v>0.37619999999999998</v>
          </cell>
          <cell r="M244">
            <v>0.38531699999999997</v>
          </cell>
          <cell r="N244">
            <v>0.39385500000000001</v>
          </cell>
        </row>
        <row r="245">
          <cell r="A245" t="str">
            <v>SNU % pop.Japan</v>
          </cell>
          <cell r="D245">
            <v>0.1923898512715442</v>
          </cell>
          <cell r="E245">
            <v>0.21997800000000003</v>
          </cell>
          <cell r="F245">
            <v>0.25647599999999998</v>
          </cell>
          <cell r="G245">
            <v>0.312832</v>
          </cell>
          <cell r="H245">
            <v>0.35369400000000001</v>
          </cell>
          <cell r="I245">
            <v>0.37840400000000002</v>
          </cell>
          <cell r="J245">
            <v>0.40118700000000002</v>
          </cell>
          <cell r="K245">
            <v>0.41491800000000001</v>
          </cell>
          <cell r="L245">
            <v>0.42900000000000005</v>
          </cell>
          <cell r="M245">
            <v>0.44082899999999997</v>
          </cell>
          <cell r="N245">
            <v>0.45273599999999997</v>
          </cell>
        </row>
        <row r="246">
          <cell r="A246" t="str">
            <v>SNU % pop.Mexico</v>
          </cell>
          <cell r="D246">
            <v>0.10991999999999998</v>
          </cell>
          <cell r="E246">
            <v>0.13303000000000001</v>
          </cell>
          <cell r="F246">
            <v>0.17762999999999995</v>
          </cell>
          <cell r="G246">
            <v>0.21799199999999999</v>
          </cell>
          <cell r="H246">
            <v>0.27829145728643229</v>
          </cell>
          <cell r="I246">
            <v>0.34278379746835452</v>
          </cell>
          <cell r="J246">
            <v>0.39217023952095814</v>
          </cell>
          <cell r="K246">
            <v>0.43433739130434779</v>
          </cell>
          <cell r="L246">
            <v>0.47458225352112676</v>
          </cell>
          <cell r="M246">
            <v>0.51250027397260278</v>
          </cell>
          <cell r="N246">
            <v>0.53325</v>
          </cell>
        </row>
        <row r="247">
          <cell r="A247" t="str">
            <v>SNU % pop.Netherlands</v>
          </cell>
          <cell r="D247">
            <v>0.39129999999999998</v>
          </cell>
          <cell r="E247">
            <v>0.46992</v>
          </cell>
          <cell r="F247">
            <v>0.53399999999999992</v>
          </cell>
          <cell r="G247">
            <v>0.55887495908346985</v>
          </cell>
          <cell r="H247">
            <v>0.59012999999999993</v>
          </cell>
          <cell r="I247">
            <v>0.63503999999999994</v>
          </cell>
          <cell r="J247">
            <v>0.65620000000000001</v>
          </cell>
          <cell r="K247">
            <v>0.68025999999999975</v>
          </cell>
          <cell r="L247">
            <v>0.69659999999999977</v>
          </cell>
          <cell r="M247">
            <v>0.70691999999999977</v>
          </cell>
          <cell r="N247">
            <v>0.71379999999999999</v>
          </cell>
        </row>
        <row r="248">
          <cell r="A248" t="str">
            <v>SNU % pop.Norway</v>
          </cell>
          <cell r="D248">
            <v>0.38280000000000003</v>
          </cell>
          <cell r="E248">
            <v>0.46259999999999996</v>
          </cell>
          <cell r="F248">
            <v>0.5046007766851347</v>
          </cell>
          <cell r="G248">
            <v>0.53482192220618507</v>
          </cell>
          <cell r="H248">
            <v>0.55063865102628795</v>
          </cell>
          <cell r="I248">
            <v>0.58779522677247154</v>
          </cell>
          <cell r="J248">
            <v>0.61500473790704802</v>
          </cell>
          <cell r="K248">
            <v>0.63140007482205629</v>
          </cell>
          <cell r="L248">
            <v>0.64632032675942475</v>
          </cell>
          <cell r="M248">
            <v>0.65749176429898615</v>
          </cell>
          <cell r="N248">
            <v>0.66642000000000001</v>
          </cell>
        </row>
        <row r="249">
          <cell r="A249" t="str">
            <v>SNU % pop.Russia</v>
          </cell>
          <cell r="D249">
            <v>0.19147799999999998</v>
          </cell>
          <cell r="E249">
            <v>0.24934000000000001</v>
          </cell>
          <cell r="F249">
            <v>0.29902599999999996</v>
          </cell>
          <cell r="G249">
            <v>0.34199999999999997</v>
          </cell>
          <cell r="H249">
            <v>0.38100000000000001</v>
          </cell>
          <cell r="I249">
            <v>0.42432000000000003</v>
          </cell>
          <cell r="J249">
            <v>0.45977999999999991</v>
          </cell>
          <cell r="K249">
            <v>0.48610899999999996</v>
          </cell>
          <cell r="L249">
            <v>0.50846400000000003</v>
          </cell>
          <cell r="M249">
            <v>0.52708500000000003</v>
          </cell>
          <cell r="N249">
            <v>0.54332000000000003</v>
          </cell>
        </row>
        <row r="250">
          <cell r="A250" t="str">
            <v>SNU % pop.South korea</v>
          </cell>
          <cell r="D250">
            <v>0.33297235318707602</v>
          </cell>
          <cell r="E250">
            <v>0.34857881548180408</v>
          </cell>
          <cell r="F250">
            <v>0.37581163016714259</v>
          </cell>
          <cell r="G250">
            <v>0.42117822713838393</v>
          </cell>
          <cell r="H250">
            <v>0.50765000000000005</v>
          </cell>
          <cell r="I250">
            <v>0.54400500000000007</v>
          </cell>
          <cell r="J250">
            <v>0.56965800000000011</v>
          </cell>
          <cell r="K250">
            <v>0.59004000000000012</v>
          </cell>
          <cell r="L250">
            <v>0.60582199999999997</v>
          </cell>
          <cell r="M250">
            <v>0.62008400000000008</v>
          </cell>
          <cell r="N250">
            <v>0.63281399999999999</v>
          </cell>
        </row>
        <row r="251">
          <cell r="A251" t="str">
            <v>SNU % pop.Spain</v>
          </cell>
          <cell r="D251">
            <v>0.14280000000000004</v>
          </cell>
          <cell r="E251">
            <v>0.2109</v>
          </cell>
          <cell r="F251">
            <v>0.28024500000000002</v>
          </cell>
          <cell r="G251">
            <v>0.31008000000000002</v>
          </cell>
          <cell r="H251">
            <v>0.34061055538818741</v>
          </cell>
          <cell r="I251">
            <v>0.35290759709494918</v>
          </cell>
          <cell r="J251">
            <v>0.36737871090431939</v>
          </cell>
          <cell r="K251">
            <v>0.38705691546588267</v>
          </cell>
          <cell r="L251">
            <v>0.4002154181025232</v>
          </cell>
          <cell r="M251">
            <v>0.40522421071902109</v>
          </cell>
          <cell r="N251">
            <v>0.41062500000000002</v>
          </cell>
        </row>
        <row r="252">
          <cell r="A252" t="str">
            <v>SNU % pop.Sweden</v>
          </cell>
          <cell r="D252">
            <v>0.33879999999999993</v>
          </cell>
          <cell r="E252">
            <v>0.41759999999999992</v>
          </cell>
          <cell r="F252">
            <v>0.46398148390812871</v>
          </cell>
          <cell r="G252">
            <v>0.47726628427785028</v>
          </cell>
          <cell r="H252">
            <v>0.49462763080532995</v>
          </cell>
          <cell r="I252">
            <v>0.53267107963843296</v>
          </cell>
          <cell r="J252">
            <v>0.56087520599467755</v>
          </cell>
          <cell r="K252">
            <v>0.57843136717706378</v>
          </cell>
          <cell r="L252">
            <v>0.59421949434188015</v>
          </cell>
          <cell r="M252">
            <v>0.6059752238887981</v>
          </cell>
          <cell r="N252">
            <v>0.61526762976468452</v>
          </cell>
        </row>
        <row r="253">
          <cell r="A253" t="str">
            <v>SNU % pop.UK</v>
          </cell>
          <cell r="D253">
            <v>0.25331939800138215</v>
          </cell>
          <cell r="E253">
            <v>0.31421890999287067</v>
          </cell>
          <cell r="F253">
            <v>0.35975582691067248</v>
          </cell>
          <cell r="G253">
            <v>0.41219750937869848</v>
          </cell>
          <cell r="H253">
            <v>0.45704809608934788</v>
          </cell>
          <cell r="I253">
            <v>0.48518040989790967</v>
          </cell>
          <cell r="J253">
            <v>0.50853614593308316</v>
          </cell>
          <cell r="K253">
            <v>0.52325525197186051</v>
          </cell>
          <cell r="L253">
            <v>0.53388962437305676</v>
          </cell>
          <cell r="M253">
            <v>0.54134382680496351</v>
          </cell>
          <cell r="N253">
            <v>0.54704419972389007</v>
          </cell>
        </row>
        <row r="254">
          <cell r="A254" t="str">
            <v>Zero pen. popArgentina</v>
          </cell>
          <cell r="D254">
            <v>0.11652124976637764</v>
          </cell>
          <cell r="E254">
            <v>0.11618229290301237</v>
          </cell>
          <cell r="F254">
            <v>0.11563722412301844</v>
          </cell>
          <cell r="G254">
            <v>0.11531954985771274</v>
          </cell>
          <cell r="H254">
            <v>0.11490733399168108</v>
          </cell>
          <cell r="I254">
            <v>0.11441942629764848</v>
          </cell>
          <cell r="J254">
            <v>0.11385964616242876</v>
          </cell>
          <cell r="K254">
            <v>0.11322883837003993</v>
          </cell>
          <cell r="L254">
            <v>0.11255020380838981</v>
          </cell>
          <cell r="M254">
            <v>0.11184706988047781</v>
          </cell>
          <cell r="N254">
            <v>0.11114162433955439</v>
          </cell>
        </row>
        <row r="255">
          <cell r="A255" t="str">
            <v>Zero pen. popAustralia</v>
          </cell>
          <cell r="D255">
            <v>9.9738567193991046E-2</v>
          </cell>
          <cell r="E255">
            <v>0.1003110102832475</v>
          </cell>
          <cell r="F255">
            <v>0.10062594134511856</v>
          </cell>
          <cell r="G255">
            <v>0.10074383768866137</v>
          </cell>
          <cell r="H255">
            <v>0.10077224416022547</v>
          </cell>
          <cell r="I255">
            <v>0.10073297694630087</v>
          </cell>
          <cell r="J255">
            <v>0.10068564788533589</v>
          </cell>
          <cell r="K255">
            <v>0.10070043471469008</v>
          </cell>
          <cell r="L255">
            <v>0.10082455031072098</v>
          </cell>
          <cell r="M255">
            <v>0.10107004382196545</v>
          </cell>
          <cell r="N255">
            <v>0.10143286289880186</v>
          </cell>
        </row>
        <row r="256">
          <cell r="A256" t="str">
            <v>Zero pen. popBrazil</v>
          </cell>
          <cell r="D256">
            <v>9.5885536412351896E-2</v>
          </cell>
          <cell r="E256">
            <v>9.3922551670156035E-2</v>
          </cell>
          <cell r="F256">
            <v>9.2051199967188566E-2</v>
          </cell>
          <cell r="G256">
            <v>9.0370292748268993E-2</v>
          </cell>
          <cell r="H256">
            <v>8.8950864501447222E-2</v>
          </cell>
          <cell r="I256">
            <v>8.7783583812719168E-2</v>
          </cell>
          <cell r="J256">
            <v>8.6855980368148344E-2</v>
          </cell>
          <cell r="K256">
            <v>8.6151210204775869E-2</v>
          </cell>
          <cell r="L256">
            <v>8.5600924461237238E-2</v>
          </cell>
          <cell r="M256">
            <v>8.514145785057356E-2</v>
          </cell>
          <cell r="N256">
            <v>8.476808934269417E-2</v>
          </cell>
        </row>
        <row r="257">
          <cell r="A257" t="str">
            <v>Zero pen. popCanada</v>
          </cell>
          <cell r="D257">
            <v>9.452285957153253E-2</v>
          </cell>
          <cell r="E257">
            <v>9.5519668286469267E-2</v>
          </cell>
          <cell r="F257">
            <v>9.658133643319905E-2</v>
          </cell>
          <cell r="G257">
            <v>9.7655171351868172E-2</v>
          </cell>
          <cell r="H257">
            <v>9.8665475532522764E-2</v>
          </cell>
          <cell r="I257">
            <v>9.9558782489495914E-2</v>
          </cell>
          <cell r="J257">
            <v>0.10026539234096117</v>
          </cell>
          <cell r="K257">
            <v>0.10097645470480261</v>
          </cell>
          <cell r="L257">
            <v>0.10167945761243315</v>
          </cell>
          <cell r="M257">
            <v>0.1022447428227516</v>
          </cell>
          <cell r="N257">
            <v>0.10284061837831969</v>
          </cell>
        </row>
        <row r="258">
          <cell r="A258" t="str">
            <v>Zero pen. popChina</v>
          </cell>
          <cell r="D258">
            <v>6.9975962937495945E-2</v>
          </cell>
          <cell r="E258">
            <v>7.0794410604830812E-2</v>
          </cell>
          <cell r="F258">
            <v>7.1950365994764495E-2</v>
          </cell>
          <cell r="G258">
            <v>7.3275003329703756E-2</v>
          </cell>
          <cell r="H258">
            <v>7.4656753631942185E-2</v>
          </cell>
          <cell r="I258">
            <v>7.5951310479000445E-2</v>
          </cell>
          <cell r="J258">
            <v>7.6990678305521684E-2</v>
          </cell>
          <cell r="K258">
            <v>7.7705384475215286E-2</v>
          </cell>
          <cell r="L258">
            <v>7.8167715008078037E-2</v>
          </cell>
          <cell r="M258">
            <v>7.8315732536726801E-2</v>
          </cell>
          <cell r="N258">
            <v>7.826249432922712E-2</v>
          </cell>
        </row>
        <row r="259">
          <cell r="A259" t="str">
            <v>Zero pen. popDenmark</v>
          </cell>
          <cell r="D259">
            <v>9.7938583224713438E-2</v>
          </cell>
          <cell r="E259">
            <v>9.7033002394323442E-2</v>
          </cell>
          <cell r="F259">
            <v>9.6206469860350002E-2</v>
          </cell>
          <cell r="G259">
            <v>9.5501934216389195E-2</v>
          </cell>
          <cell r="H259">
            <v>9.4966079806214646E-2</v>
          </cell>
          <cell r="I259">
            <v>9.4608214018585962E-2</v>
          </cell>
          <cell r="J259">
            <v>9.4529308896249775E-2</v>
          </cell>
          <cell r="K259">
            <v>9.4793642500953595E-2</v>
          </cell>
          <cell r="L259">
            <v>9.5393190835900921E-2</v>
          </cell>
          <cell r="M259">
            <v>9.6338567535767361E-2</v>
          </cell>
          <cell r="N259">
            <v>9.7580932970812953E-2</v>
          </cell>
        </row>
        <row r="260">
          <cell r="A260" t="str">
            <v>Zero pen. popFinland</v>
          </cell>
          <cell r="D260">
            <v>9.6021754329902162E-2</v>
          </cell>
          <cell r="E260">
            <v>9.7192432777330709E-2</v>
          </cell>
          <cell r="F260">
            <v>9.8374178983031232E-2</v>
          </cell>
          <cell r="G260">
            <v>9.943185815467985E-2</v>
          </cell>
          <cell r="H260">
            <v>0.10029451275240218</v>
          </cell>
          <cell r="I260">
            <v>0.10089546105534365</v>
          </cell>
          <cell r="J260">
            <v>0.10143886680816634</v>
          </cell>
          <cell r="K260">
            <v>0.10220213903865059</v>
          </cell>
          <cell r="L260">
            <v>0.10301173342285366</v>
          </cell>
          <cell r="M260">
            <v>0.10387837977496769</v>
          </cell>
          <cell r="N260">
            <v>0.10498623262866059</v>
          </cell>
        </row>
        <row r="261">
          <cell r="A261" t="str">
            <v>Zero pen. popFrance</v>
          </cell>
          <cell r="D261">
            <v>0.11410430510625542</v>
          </cell>
          <cell r="E261">
            <v>0.11565238432973859</v>
          </cell>
          <cell r="F261">
            <v>0.11724921976285706</v>
          </cell>
          <cell r="G261">
            <v>0.11865163021849362</v>
          </cell>
          <cell r="H261">
            <v>0.11970883988241356</v>
          </cell>
          <cell r="I261">
            <v>0.12053848085682092</v>
          </cell>
          <cell r="J261">
            <v>0.12108170281802572</v>
          </cell>
          <cell r="K261">
            <v>0.12141099573538784</v>
          </cell>
          <cell r="L261">
            <v>0.12149458809374339</v>
          </cell>
          <cell r="M261">
            <v>0.12147583587742414</v>
          </cell>
          <cell r="N261">
            <v>0.12135650608228918</v>
          </cell>
        </row>
        <row r="262">
          <cell r="A262" t="str">
            <v>Zero pen. popGermany</v>
          </cell>
          <cell r="D262">
            <v>9.0559991152418889E-2</v>
          </cell>
          <cell r="E262">
            <v>9.1867769988648262E-2</v>
          </cell>
          <cell r="F262">
            <v>9.3228696219831417E-2</v>
          </cell>
          <cell r="G262">
            <v>9.4544575981927698E-2</v>
          </cell>
          <cell r="H262">
            <v>9.5522738239174315E-2</v>
          </cell>
          <cell r="I262">
            <v>9.6314373626763636E-2</v>
          </cell>
          <cell r="J262">
            <v>9.7848967522559713E-2</v>
          </cell>
          <cell r="K262">
            <v>0.10034871568164842</v>
          </cell>
          <cell r="L262">
            <v>0.1031416876661055</v>
          </cell>
          <cell r="M262">
            <v>0.10602315554019351</v>
          </cell>
          <cell r="N262">
            <v>0.10913947281415584</v>
          </cell>
        </row>
        <row r="263">
          <cell r="A263" t="str">
            <v>Zero pen. popIndia</v>
          </cell>
          <cell r="D263">
            <v>0.11038337343837025</v>
          </cell>
          <cell r="E263">
            <v>0.10888696624901253</v>
          </cell>
          <cell r="F263">
            <v>0.1075156311820554</v>
          </cell>
          <cell r="G263">
            <v>0.10627619613795675</v>
          </cell>
          <cell r="H263">
            <v>0.10510349138737925</v>
          </cell>
          <cell r="I263">
            <v>0.10393741537227054</v>
          </cell>
          <cell r="J263">
            <v>0.10278684503787035</v>
          </cell>
          <cell r="K263">
            <v>0.10165980580786327</v>
          </cell>
          <cell r="L263">
            <v>0.10059307437651427</v>
          </cell>
          <cell r="M263">
            <v>9.9615822370077906E-2</v>
          </cell>
          <cell r="N263">
            <v>9.8719922406231841E-2</v>
          </cell>
        </row>
        <row r="264">
          <cell r="A264" t="str">
            <v>Zero pen. popIndonesia</v>
          </cell>
          <cell r="D264">
            <v>0.1022442370887046</v>
          </cell>
          <cell r="E264">
            <v>0.10104287609463508</v>
          </cell>
          <cell r="F264">
            <v>9.981433985918628E-2</v>
          </cell>
          <cell r="G264">
            <v>9.8544563974255581E-2</v>
          </cell>
          <cell r="H264">
            <v>9.7279781301702228E-2</v>
          </cell>
          <cell r="I264">
            <v>9.604728097681621E-2</v>
          </cell>
          <cell r="J264">
            <v>9.4888032313503151E-2</v>
          </cell>
          <cell r="K264">
            <v>9.3839807150859517E-2</v>
          </cell>
          <cell r="L264">
            <v>9.2902953212148628E-2</v>
          </cell>
          <cell r="M264">
            <v>9.2064010916785372E-2</v>
          </cell>
          <cell r="N264">
            <v>9.1330945570476982E-2</v>
          </cell>
        </row>
        <row r="265">
          <cell r="A265" t="str">
            <v>Zero pen. popItaly</v>
          </cell>
          <cell r="D265">
            <v>0.10305301069675536</v>
          </cell>
          <cell r="E265">
            <v>0.10413526208418122</v>
          </cell>
          <cell r="F265">
            <v>0.10542508831220417</v>
          </cell>
          <cell r="G265">
            <v>0.10669249408736649</v>
          </cell>
          <cell r="H265">
            <v>0.10755793539583763</v>
          </cell>
          <cell r="I265">
            <v>0.10811038826347037</v>
          </cell>
          <cell r="J265">
            <v>0.10862707113322506</v>
          </cell>
          <cell r="K265">
            <v>0.10926080169272973</v>
          </cell>
          <cell r="L265">
            <v>0.10978969654335585</v>
          </cell>
          <cell r="M265">
            <v>0.11028359194295285</v>
          </cell>
          <cell r="N265">
            <v>0.11118822187993531</v>
          </cell>
        </row>
        <row r="266">
          <cell r="A266" t="str">
            <v>Zero pen. popJapan</v>
          </cell>
          <cell r="D266">
            <v>0.10160644836840994</v>
          </cell>
          <cell r="E266">
            <v>0.10445762955833761</v>
          </cell>
          <cell r="F266">
            <v>0.10750380871419071</v>
          </cell>
          <cell r="G266">
            <v>0.11058319241012733</v>
          </cell>
          <cell r="H266">
            <v>0.11346488925860299</v>
          </cell>
          <cell r="I266">
            <v>0.11614977476968631</v>
          </cell>
          <cell r="J266">
            <v>0.11859700388159598</v>
          </cell>
          <cell r="K266">
            <v>0.12115892148748997</v>
          </cell>
          <cell r="L266">
            <v>0.12396306698325275</v>
          </cell>
          <cell r="M266">
            <v>0.12671142631416379</v>
          </cell>
          <cell r="N266">
            <v>0.12913093538436116</v>
          </cell>
        </row>
        <row r="267">
          <cell r="A267" t="str">
            <v>Zero pen. popMexico</v>
          </cell>
          <cell r="D267">
            <v>0.11233348024064219</v>
          </cell>
          <cell r="E267">
            <v>0.11111897304601488</v>
          </cell>
          <cell r="F267">
            <v>0.10992730759843117</v>
          </cell>
          <cell r="G267">
            <v>0.10878569132569395</v>
          </cell>
          <cell r="H267">
            <v>0.10778385402691093</v>
          </cell>
          <cell r="I267">
            <v>0.10698018489216991</v>
          </cell>
          <cell r="J267">
            <v>0.10629720312698029</v>
          </cell>
          <cell r="K267">
            <v>0.10569454798178586</v>
          </cell>
          <cell r="L267">
            <v>0.1051800595954676</v>
          </cell>
          <cell r="M267">
            <v>0.10468366413928275</v>
          </cell>
          <cell r="N267">
            <v>0.10415794542367904</v>
          </cell>
        </row>
        <row r="268">
          <cell r="A268" t="str">
            <v>Zero pen. popNetherlands</v>
          </cell>
          <cell r="D268">
            <v>9.5266408308808226E-2</v>
          </cell>
          <cell r="E268">
            <v>9.5210185798897659E-2</v>
          </cell>
          <cell r="F268">
            <v>9.5577247035086618E-2</v>
          </cell>
          <cell r="G268">
            <v>9.6138079304016744E-2</v>
          </cell>
          <cell r="H268">
            <v>9.6782416826812045E-2</v>
          </cell>
          <cell r="I268">
            <v>9.7349681527032633E-2</v>
          </cell>
          <cell r="J268">
            <v>9.7762320639062372E-2</v>
          </cell>
          <cell r="K268">
            <v>9.8282536884797086E-2</v>
          </cell>
          <cell r="L268">
            <v>9.8959644218620163E-2</v>
          </cell>
          <cell r="M268">
            <v>9.9752474711465838E-2</v>
          </cell>
          <cell r="N268">
            <v>0.10074299053105702</v>
          </cell>
        </row>
        <row r="269">
          <cell r="A269" t="str">
            <v>Zero pen. popNorway</v>
          </cell>
          <cell r="D269">
            <v>0.1080183711187364</v>
          </cell>
          <cell r="E269">
            <v>0.10794781994502613</v>
          </cell>
          <cell r="F269">
            <v>0.10787847811420277</v>
          </cell>
          <cell r="G269">
            <v>0.10737153388856903</v>
          </cell>
          <cell r="H269">
            <v>0.10647913029519791</v>
          </cell>
          <cell r="I269">
            <v>0.10535254372065971</v>
          </cell>
          <cell r="J269">
            <v>0.10402673612298244</v>
          </cell>
          <cell r="K269">
            <v>0.1028797994657515</v>
          </cell>
          <cell r="L269">
            <v>0.10223263955231733</v>
          </cell>
          <cell r="M269">
            <v>0.102085602659376</v>
          </cell>
          <cell r="N269">
            <v>0.10226088387400969</v>
          </cell>
        </row>
        <row r="270">
          <cell r="A270" t="str">
            <v>Zero pen. popRussia</v>
          </cell>
          <cell r="D270">
            <v>7.9527069388330346E-2</v>
          </cell>
          <cell r="E270">
            <v>8.3291996431512846E-2</v>
          </cell>
          <cell r="F270">
            <v>8.6871035204471161E-2</v>
          </cell>
          <cell r="G270">
            <v>9.0520545686154266E-2</v>
          </cell>
          <cell r="H270">
            <v>9.2785434956942525E-2</v>
          </cell>
          <cell r="I270">
            <v>9.3983668069277132E-2</v>
          </cell>
          <cell r="J270">
            <v>9.3572306789728041E-2</v>
          </cell>
          <cell r="K270">
            <v>9.2694412750882541E-2</v>
          </cell>
          <cell r="L270">
            <v>9.227153038049167E-2</v>
          </cell>
          <cell r="M270">
            <v>9.2184195901799756E-2</v>
          </cell>
          <cell r="N270">
            <v>9.2772512408567084E-2</v>
          </cell>
        </row>
        <row r="271">
          <cell r="A271" t="str">
            <v>Zero pen. popSouth korea</v>
          </cell>
          <cell r="D271">
            <v>6.3841769652665331E-2</v>
          </cell>
          <cell r="E271">
            <v>6.398830715274692E-2</v>
          </cell>
          <cell r="F271">
            <v>6.4445649677107947E-2</v>
          </cell>
          <cell r="G271">
            <v>6.5158924202871532E-2</v>
          </cell>
          <cell r="H271">
            <v>6.6089622496699793E-2</v>
          </cell>
          <cell r="I271">
            <v>6.6799906845448079E-2</v>
          </cell>
          <cell r="J271">
            <v>6.7896124603298219E-2</v>
          </cell>
          <cell r="K271">
            <v>6.9298104806504279E-2</v>
          </cell>
          <cell r="L271">
            <v>7.0697318806031043E-2</v>
          </cell>
          <cell r="M271">
            <v>7.2314218107234915E-2</v>
          </cell>
          <cell r="N271">
            <v>7.4049960286194233E-2</v>
          </cell>
        </row>
        <row r="272">
          <cell r="A272" t="str">
            <v>Zero pen. popSpain</v>
          </cell>
          <cell r="D272">
            <v>9.913218943042601E-2</v>
          </cell>
          <cell r="E272">
            <v>0.10111853832057033</v>
          </cell>
          <cell r="F272">
            <v>0.1030235843089627</v>
          </cell>
          <cell r="G272">
            <v>0.1045685506749427</v>
          </cell>
          <cell r="H272">
            <v>0.10562284909477682</v>
          </cell>
          <cell r="I272">
            <v>0.10621438530300117</v>
          </cell>
          <cell r="J272">
            <v>0.10621264540923539</v>
          </cell>
          <cell r="K272">
            <v>0.10585076259705505</v>
          </cell>
          <cell r="L272">
            <v>0.10549862616918114</v>
          </cell>
          <cell r="M272">
            <v>0.104941343893262</v>
          </cell>
          <cell r="N272">
            <v>0.10372218517998674</v>
          </cell>
        </row>
        <row r="273">
          <cell r="A273" t="str">
            <v>Zero pen. popSweden</v>
          </cell>
          <cell r="D273">
            <v>0.10964987672991677</v>
          </cell>
          <cell r="E273">
            <v>0.11009360400103589</v>
          </cell>
          <cell r="F273">
            <v>0.11070831118870257</v>
          </cell>
          <cell r="G273">
            <v>0.11101193044188302</v>
          </cell>
          <cell r="H273">
            <v>0.11071823421414825</v>
          </cell>
          <cell r="I273">
            <v>0.11033786768768244</v>
          </cell>
          <cell r="J273">
            <v>0.11006407057152193</v>
          </cell>
          <cell r="K273">
            <v>0.10986973984698034</v>
          </cell>
          <cell r="L273">
            <v>0.11007323034097916</v>
          </cell>
          <cell r="M273">
            <v>0.11082751275113355</v>
          </cell>
          <cell r="N273">
            <v>0.11182527229622163</v>
          </cell>
        </row>
        <row r="274">
          <cell r="A274" t="str">
            <v>Zero pen. popUK</v>
          </cell>
          <cell r="D274">
            <v>0.10506213235651968</v>
          </cell>
          <cell r="E274">
            <v>0.10623422339148597</v>
          </cell>
          <cell r="F274">
            <v>0.10722453119000702</v>
          </cell>
          <cell r="G274">
            <v>0.10798979086566887</v>
          </cell>
          <cell r="H274">
            <v>0.10824741008960879</v>
          </cell>
          <cell r="I274">
            <v>0.10825719473728561</v>
          </cell>
          <cell r="J274">
            <v>0.10829316930083137</v>
          </cell>
          <cell r="K274">
            <v>0.10850201149284497</v>
          </cell>
          <cell r="L274">
            <v>0.10880509749213524</v>
          </cell>
          <cell r="M274">
            <v>0.10918012707595549</v>
          </cell>
          <cell r="N274">
            <v>0.10958322774788379</v>
          </cell>
        </row>
      </sheetData>
      <sheetData sheetId="34"/>
      <sheetData sheetId="35">
        <row r="3">
          <cell r="D3">
            <v>3752.9631319999999</v>
          </cell>
        </row>
      </sheetData>
      <sheetData sheetId="36">
        <row r="3">
          <cell r="D3">
            <v>583.27203983195432</v>
          </cell>
        </row>
      </sheetData>
      <sheetData sheetId="37">
        <row r="6">
          <cell r="B6">
            <v>5.7869046930100003</v>
          </cell>
        </row>
      </sheetData>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et Users &amp; Population"/>
      <sheetName val="Egypt"/>
      <sheetName val="Kenya"/>
      <sheetName val="Saudi Arabia"/>
      <sheetName val="Assumptions and Notes"/>
      <sheetName val="Map"/>
      <sheetName val="CHARTS"/>
      <sheetName val="ROLLUP"/>
      <sheetName val="Australia"/>
      <sheetName val="China"/>
      <sheetName val="India"/>
      <sheetName val="Indonesia"/>
      <sheetName val="Japan"/>
      <sheetName val="South Korea"/>
      <sheetName val="APAC"/>
      <sheetName val="SOURCES(2)"/>
      <sheetName val="Argentina"/>
      <sheetName val="Brazil"/>
      <sheetName val="Mexico"/>
      <sheetName val="LatAm"/>
      <sheetName val="MEA"/>
      <sheetName val="Russia"/>
      <sheetName val="CE. Europe"/>
      <sheetName val="Canada"/>
      <sheetName val="Market Indicators"/>
      <sheetName val="US &amp; N. America"/>
      <sheetName val="UK"/>
      <sheetName val="Germany"/>
      <sheetName val="France"/>
      <sheetName val="Spain"/>
      <sheetName val="SOURCES"/>
      <sheetName val="Italy"/>
      <sheetName val="Denmark"/>
      <sheetName val="Finland"/>
      <sheetName val="Netherlands"/>
      <sheetName val="Norway"/>
      <sheetName val="Sweden"/>
      <sheetName val="Population"/>
      <sheetName val="Internet Users"/>
      <sheetName val="W. Europe"/>
      <sheetName val="ExchangeRate"/>
      <sheetName val="Core Country Age - Census"/>
      <sheetName val="W. Europe Notes"/>
      <sheetName val="Check on Europe Additions"/>
    </sheetNames>
    <sheetDataSet>
      <sheetData sheetId="0"/>
      <sheetData sheetId="1"/>
      <sheetData sheetId="2"/>
      <sheetData sheetId="3"/>
      <sheetData sheetId="4"/>
      <sheetData sheetId="5">
        <row r="4">
          <cell r="AE4" t="str">
            <v>Challenges</v>
          </cell>
          <cell r="AH4" t="str">
            <v>Worldwide</v>
          </cell>
          <cell r="AJ4" t="str">
            <v>Jan</v>
          </cell>
          <cell r="AL4" t="str">
            <v>Change</v>
          </cell>
        </row>
        <row r="5">
          <cell r="AH5" t="str">
            <v>APAC</v>
          </cell>
          <cell r="AJ5" t="str">
            <v>Feb</v>
          </cell>
          <cell r="AL5" t="str">
            <v>Notes</v>
          </cell>
        </row>
        <row r="6">
          <cell r="AH6" t="str">
            <v>CE. Europe</v>
          </cell>
          <cell r="AJ6" t="str">
            <v>Mar</v>
          </cell>
        </row>
        <row r="7">
          <cell r="AH7" t="str">
            <v>LatAm</v>
          </cell>
          <cell r="AJ7" t="str">
            <v>Apr</v>
          </cell>
        </row>
        <row r="8">
          <cell r="AH8" t="str">
            <v>MEA</v>
          </cell>
          <cell r="AJ8" t="str">
            <v>May</v>
          </cell>
        </row>
        <row r="9">
          <cell r="AH9" t="str">
            <v>N. America</v>
          </cell>
          <cell r="AJ9" t="str">
            <v>Jun</v>
          </cell>
        </row>
        <row r="10">
          <cell r="AH10" t="str">
            <v>W. Europe</v>
          </cell>
          <cell r="AJ10" t="str">
            <v>Jul</v>
          </cell>
        </row>
        <row r="11">
          <cell r="AH11" t="str">
            <v>Argentina</v>
          </cell>
          <cell r="AJ11" t="str">
            <v>Aug</v>
          </cell>
        </row>
        <row r="12">
          <cell r="AH12" t="str">
            <v>Australia</v>
          </cell>
          <cell r="AJ12" t="str">
            <v>Sep</v>
          </cell>
        </row>
        <row r="13">
          <cell r="AH13" t="str">
            <v>Brazil</v>
          </cell>
          <cell r="AJ13" t="str">
            <v>Oct</v>
          </cell>
        </row>
        <row r="14">
          <cell r="AH14" t="str">
            <v>Canada</v>
          </cell>
          <cell r="AJ14" t="str">
            <v>Nov</v>
          </cell>
        </row>
        <row r="15">
          <cell r="AH15" t="str">
            <v>China</v>
          </cell>
          <cell r="AJ15" t="str">
            <v>Dec</v>
          </cell>
        </row>
        <row r="16">
          <cell r="AH16" t="str">
            <v>Denmark</v>
          </cell>
        </row>
        <row r="17">
          <cell r="AH17" t="str">
            <v>Finland</v>
          </cell>
        </row>
        <row r="18">
          <cell r="AH18" t="str">
            <v>France</v>
          </cell>
        </row>
        <row r="19">
          <cell r="AH19" t="str">
            <v>Germany</v>
          </cell>
        </row>
        <row r="20">
          <cell r="AH20" t="str">
            <v>India</v>
          </cell>
        </row>
        <row r="21">
          <cell r="AH21" t="str">
            <v>Indonesia</v>
          </cell>
        </row>
        <row r="22">
          <cell r="AH22" t="str">
            <v>Italy</v>
          </cell>
        </row>
        <row r="23">
          <cell r="AH23" t="str">
            <v>Japan</v>
          </cell>
        </row>
        <row r="24">
          <cell r="AH24" t="str">
            <v>Mexico</v>
          </cell>
        </row>
        <row r="25">
          <cell r="AH25" t="str">
            <v>Netherlands</v>
          </cell>
        </row>
        <row r="26">
          <cell r="AH26" t="str">
            <v>Norway</v>
          </cell>
        </row>
        <row r="27">
          <cell r="AH27" t="str">
            <v>Russia</v>
          </cell>
        </row>
        <row r="28">
          <cell r="AH28" t="str">
            <v>S. Korea</v>
          </cell>
        </row>
        <row r="29">
          <cell r="AH29" t="str">
            <v>Spain</v>
          </cell>
        </row>
        <row r="30">
          <cell r="AH30" t="str">
            <v>Sweden</v>
          </cell>
        </row>
        <row r="31">
          <cell r="AH31" t="str">
            <v>UK</v>
          </cell>
        </row>
        <row r="32">
          <cell r="AH32" t="str">
            <v>US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Market Indicators</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ry"/>
      <sheetName val="SOURCES"/>
      <sheetName val="Internet Users"/>
      <sheetName val="Assumptions"/>
      <sheetName val="CHARTS"/>
      <sheetName val="Roll-Up"/>
      <sheetName val="Digital Banking"/>
      <sheetName val="Desktop Users"/>
      <sheetName val="by Age"/>
      <sheetName val="by Gender"/>
      <sheetName val="by Generation"/>
      <sheetName val="us adult male_female mp"/>
      <sheetName val="us adult race_ethn int."/>
      <sheetName val="us adult race_ethn mp"/>
      <sheetName val="Demo. Breakdown"/>
      <sheetName val="Sources_Q3_2015"/>
      <sheetName val="Market Indicators"/>
      <sheetName val="Exchange Rate"/>
      <sheetName val="by Race-Ethnicity"/>
      <sheetName val="Notes"/>
      <sheetName val="Map"/>
    </sheetNames>
    <sheetDataSet>
      <sheetData sheetId="0"/>
      <sheetData sheetId="1">
        <row r="53">
          <cell r="B53">
            <v>0.72</v>
          </cell>
        </row>
      </sheetData>
      <sheetData sheetId="2">
        <row r="4">
          <cell r="D4">
            <v>0</v>
          </cell>
        </row>
      </sheetData>
      <sheetData sheetId="3">
        <row r="4">
          <cell r="D4">
            <v>2014</v>
          </cell>
        </row>
      </sheetData>
      <sheetData sheetId="4">
        <row r="4">
          <cell r="D4">
            <v>0</v>
          </cell>
        </row>
      </sheetData>
      <sheetData sheetId="5">
        <row r="4">
          <cell r="E4">
            <v>0</v>
          </cell>
        </row>
      </sheetData>
      <sheetData sheetId="6">
        <row r="4">
          <cell r="D4">
            <v>0</v>
          </cell>
        </row>
      </sheetData>
      <sheetData sheetId="7">
        <row r="4">
          <cell r="D4">
            <v>0</v>
          </cell>
        </row>
      </sheetData>
      <sheetData sheetId="8">
        <row r="4">
          <cell r="D4">
            <v>0</v>
          </cell>
        </row>
      </sheetData>
      <sheetData sheetId="9">
        <row r="4">
          <cell r="D4">
            <v>0</v>
          </cell>
        </row>
      </sheetData>
      <sheetData sheetId="10">
        <row r="4">
          <cell r="D4">
            <v>0</v>
          </cell>
        </row>
      </sheetData>
      <sheetData sheetId="11">
        <row r="4">
          <cell r="D4">
            <v>0</v>
          </cell>
        </row>
      </sheetData>
      <sheetData sheetId="12">
        <row r="3">
          <cell r="C3">
            <v>122.88211365000001</v>
          </cell>
        </row>
      </sheetData>
      <sheetData sheetId="13">
        <row r="4">
          <cell r="D4">
            <v>0.75069770310051886</v>
          </cell>
        </row>
      </sheetData>
      <sheetData sheetId="14">
        <row r="4">
          <cell r="D4">
            <v>237.657645</v>
          </cell>
        </row>
      </sheetData>
      <sheetData sheetId="15"/>
      <sheetData sheetId="16">
        <row r="1">
          <cell r="A1" t="str">
            <v>Market Indicators</v>
          </cell>
        </row>
      </sheetData>
      <sheetData sheetId="17"/>
      <sheetData sheetId="18">
        <row r="4">
          <cell r="D4" t="str">
            <v>Aug</v>
          </cell>
        </row>
      </sheetData>
      <sheetData sheetId="19"/>
      <sheetData sheetId="20">
        <row r="4">
          <cell r="AE4" t="str">
            <v>Change</v>
          </cell>
          <cell r="AJ4">
            <v>2008</v>
          </cell>
          <cell r="AK4" t="str">
            <v>Digital</v>
          </cell>
        </row>
        <row r="5">
          <cell r="AE5" t="str">
            <v>Note</v>
          </cell>
          <cell r="AJ5">
            <v>2009</v>
          </cell>
          <cell r="AK5" t="str">
            <v>Online</v>
          </cell>
        </row>
        <row r="6">
          <cell r="AJ6">
            <v>2010</v>
          </cell>
          <cell r="AK6" t="str">
            <v>Mobile</v>
          </cell>
        </row>
        <row r="7">
          <cell r="AJ7">
            <v>2011</v>
          </cell>
          <cell r="AK7" t="str">
            <v>Online/Mobile</v>
          </cell>
        </row>
        <row r="8">
          <cell r="AJ8">
            <v>2012</v>
          </cell>
        </row>
        <row r="9">
          <cell r="AJ9">
            <v>2013</v>
          </cell>
        </row>
        <row r="10">
          <cell r="AJ10">
            <v>2014</v>
          </cell>
        </row>
        <row r="11">
          <cell r="AJ11">
            <v>2015</v>
          </cell>
        </row>
        <row r="12">
          <cell r="AJ12">
            <v>2016</v>
          </cell>
        </row>
        <row r="13">
          <cell r="AJ13">
            <v>2017</v>
          </cell>
        </row>
        <row r="14">
          <cell r="AJ14">
            <v>2018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NL_INSTAGRAM_CHART_D.MARCEC"/>
      <sheetName val="SPECIAL_CHART_D.HALLERMAN"/>
      <sheetName val="Map"/>
      <sheetName val="Charts"/>
      <sheetName val="Assumptions"/>
      <sheetName val="ROLLUP"/>
      <sheetName val="Mobile_Gen."/>
      <sheetName val="Mobile Users"/>
      <sheetName val="Mobile Users by Age"/>
      <sheetName val="Mobile Users by Gender"/>
      <sheetName val="Mobile Users by Ethnicity"/>
      <sheetName val="Smartphone Users"/>
      <sheetName val="Smartphone Users by Age"/>
      <sheetName val="Smartphone by Ethnicity"/>
      <sheetName val="Smartphone Users by OS"/>
      <sheetName val="Mobile Internet Users (by age)"/>
      <sheetName val="Mobile Internet by Ethnicity"/>
      <sheetName val="Mobile SN"/>
      <sheetName val="Facebook"/>
      <sheetName val="Twitter"/>
      <sheetName val="Instagram"/>
      <sheetName val="Pop. &amp; Internet Users"/>
      <sheetName val="Snapchat"/>
      <sheetName val="Gamers"/>
      <sheetName val="Audio Listeners"/>
      <sheetName val="Mobile Moms"/>
      <sheetName val="By Income"/>
      <sheetName val="Video Viewers"/>
      <sheetName val="College"/>
      <sheetName val="Mobile Search"/>
      <sheetName val="Sources"/>
      <sheetName val="Market Indicators"/>
      <sheetName val="Sources_07_2014"/>
      <sheetName val="Census Data"/>
      <sheetName val="Snapchat sources"/>
      <sheetName val="Snapchat Company calc."/>
      <sheetName val="Snap IPO Data"/>
      <sheetName val="OLD ROLLUP"/>
      <sheetName val="Sources Jan_2017"/>
      <sheetName val="Age Comparisons"/>
      <sheetName val="SOURCES FEB 14 OTHERS"/>
      <sheetName val="Sources Feb 2014 Mobile Search"/>
      <sheetName val="SOURCES FEB 14 OTHER SN"/>
      <sheetName val="SOURCES_Q1 2014"/>
    </sheetNames>
    <sheetDataSet>
      <sheetData sheetId="0" refreshError="1"/>
      <sheetData sheetId="1" refreshError="1"/>
      <sheetData sheetId="2" refreshError="1">
        <row r="4">
          <cell r="AK4" t="str">
            <v>Mobile phone</v>
          </cell>
        </row>
        <row r="5">
          <cell r="AK5" t="str">
            <v>Smartphone</v>
          </cell>
        </row>
        <row r="6">
          <cell r="AK6" t="str">
            <v>Mobile phone internet</v>
          </cell>
        </row>
        <row r="7">
          <cell r="AK7" t="str">
            <v>Mobile video viewer</v>
          </cell>
        </row>
        <row r="8">
          <cell r="AK8" t="str">
            <v>Mobile social network</v>
          </cell>
        </row>
        <row r="9">
          <cell r="AK9" t="str">
            <v>Mobile music listener</v>
          </cell>
        </row>
        <row r="10">
          <cell r="AK10" t="str">
            <v>Mobile gamer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zione"/>
      <sheetName val="Copertina"/>
      <sheetName val="Indice"/>
      <sheetName val="T0000"/>
      <sheetName val="T0002"/>
      <sheetName val="T0006"/>
      <sheetName val="T0009"/>
      <sheetName val="T0011"/>
      <sheetName val="T0140"/>
      <sheetName val="T0146"/>
      <sheetName val="T0152"/>
      <sheetName val="T0159"/>
      <sheetName val="T0164"/>
      <sheetName val="T0170"/>
      <sheetName val="T0174"/>
      <sheetName val="T0178"/>
      <sheetName val="T0182"/>
      <sheetName val="T0186"/>
      <sheetName val="T0190"/>
      <sheetName val="T0194"/>
      <sheetName val="T0195"/>
      <sheetName val="T0196"/>
      <sheetName val="T0197"/>
      <sheetName val="T0198"/>
      <sheetName val="T0199"/>
      <sheetName val="T0200"/>
      <sheetName val="T0201"/>
      <sheetName val="T0202"/>
      <sheetName val="T0203"/>
      <sheetName val="T0211"/>
      <sheetName val="T0215"/>
      <sheetName val="T0221"/>
      <sheetName val="T0225"/>
      <sheetName val="T0229"/>
      <sheetName val="T0235"/>
      <sheetName val="T0239"/>
      <sheetName val="T0243"/>
      <sheetName val="T0247"/>
      <sheetName val="T0252"/>
      <sheetName val="T0256"/>
      <sheetName val="T0257"/>
      <sheetName val="T0321"/>
      <sheetName val="T0322"/>
      <sheetName val="T0326"/>
      <sheetName val="T0327"/>
      <sheetName val="T0331"/>
      <sheetName val="T0336"/>
      <sheetName val="T0340"/>
      <sheetName val="T0346"/>
      <sheetName val="T0350"/>
      <sheetName val="T0354"/>
      <sheetName val="T0355"/>
      <sheetName val="T0359"/>
      <sheetName val="T0363"/>
      <sheetName val="T0368"/>
      <sheetName val="T0421"/>
      <sheetName val="T0425"/>
      <sheetName val="T0434"/>
      <sheetName val="T0438"/>
      <sheetName val="T0445"/>
      <sheetName val="T0448"/>
      <sheetName val="T0452"/>
      <sheetName val="T0453"/>
      <sheetName val="T0454"/>
      <sheetName val="T0455"/>
      <sheetName val="T0456"/>
      <sheetName val="T0521"/>
      <sheetName val="T0525"/>
      <sheetName val="T0529"/>
      <sheetName val="T0533"/>
      <sheetName val="T0537"/>
      <sheetName val="T0541"/>
      <sheetName val="T0545"/>
      <sheetName val="T0557"/>
      <sheetName val="T0561"/>
      <sheetName val="T0567"/>
      <sheetName val="T0568"/>
      <sheetName val="T0572"/>
      <sheetName val="T0573"/>
    </sheetNames>
    <sheetDataSet>
      <sheetData sheetId="0">
        <row r="1">
          <cell r="C1" t="str">
            <v>2016-11-14</v>
          </cell>
          <cell r="E1" t="str">
            <v>abb</v>
          </cell>
        </row>
        <row r="2">
          <cell r="C2" t="str">
            <v>itcc-ci</v>
          </cell>
        </row>
        <row r="3">
          <cell r="C3" t="str">
            <v>http://www.infocamere.it/itnn/fr/itcc/ci/2016-11-14</v>
          </cell>
        </row>
        <row r="4">
          <cell r="C4" t="str">
            <v>itcc-ci-abb</v>
          </cell>
        </row>
        <row r="5">
          <cell r="C5" t="str">
            <v>http://www.infocamere.it/itnn/fr/itcc/ci/abb/2016-11-14</v>
          </cell>
        </row>
        <row r="6">
          <cell r="C6" t="str">
            <v>itcc-ci-abb-2016-11-14.xsd</v>
          </cell>
        </row>
        <row r="9">
          <cell r="C9">
            <v>42735</v>
          </cell>
          <cell r="D9">
            <v>42370</v>
          </cell>
          <cell r="E9" t="str">
            <v>c1</v>
          </cell>
          <cell r="G9" t="str">
            <v>2016-12-31</v>
          </cell>
          <cell r="H9" t="str">
            <v>2016-01-01</v>
          </cell>
          <cell r="I9">
            <v>2016</v>
          </cell>
        </row>
        <row r="10">
          <cell r="C10">
            <v>42369</v>
          </cell>
          <cell r="D10">
            <v>42005</v>
          </cell>
          <cell r="E10" t="str">
            <v>c0</v>
          </cell>
          <cell r="G10" t="str">
            <v>2015-12-31</v>
          </cell>
          <cell r="H10" t="str">
            <v>2015-01-01</v>
          </cell>
          <cell r="I10">
            <v>2015</v>
          </cell>
        </row>
        <row r="12">
          <cell r="C12" t="str">
            <v>EUR</v>
          </cell>
        </row>
        <row r="14">
          <cell r="C14" t="str">
            <v>05864231211</v>
          </cell>
        </row>
        <row r="17">
          <cell r="E17" t="str">
            <v>c1</v>
          </cell>
          <cell r="F17" t="str">
            <v>c0</v>
          </cell>
        </row>
        <row r="18">
          <cell r="B18">
            <v>42369</v>
          </cell>
          <cell r="E18" t="str">
            <v>c0</v>
          </cell>
        </row>
      </sheetData>
      <sheetData sheetId="1" refreshError="1"/>
      <sheetData sheetId="2">
        <row r="3">
          <cell r="D3">
            <v>42735</v>
          </cell>
          <cell r="H3">
            <v>42370</v>
          </cell>
          <cell r="J3">
            <v>42735</v>
          </cell>
        </row>
        <row r="4">
          <cell r="H4">
            <v>42005</v>
          </cell>
          <cell r="J4">
            <v>42369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Map"/>
      <sheetName val="Updates"/>
      <sheetName val="Tablet and iPad"/>
      <sheetName val="Tablet by Age"/>
      <sheetName val="Tablet by Gender"/>
      <sheetName val="Tablet Usage"/>
      <sheetName val="eReader"/>
      <sheetName val="eReader Age"/>
      <sheetName val="Sources"/>
      <sheetName val="Pop Sum"/>
      <sheetName val="Pop Age"/>
      <sheetName val="Pivot Chart"/>
      <sheetName val="ROLLUP"/>
      <sheetName val="Pop Female"/>
      <sheetName val="Pop Male"/>
      <sheetName val="Pop Note"/>
      <sheetName val="Ex Rates"/>
    </sheetNames>
    <sheetDataSet>
      <sheetData sheetId="0" refreshError="1"/>
      <sheetData sheetId="1" refreshError="1"/>
      <sheetData sheetId="2" refreshError="1"/>
      <sheetData sheetId="3" refreshError="1">
        <row r="7">
          <cell r="F7">
            <v>2008</v>
          </cell>
          <cell r="G7">
            <v>2009</v>
          </cell>
          <cell r="H7">
            <v>2010</v>
          </cell>
          <cell r="I7">
            <v>2011</v>
          </cell>
          <cell r="J7">
            <v>2012</v>
          </cell>
          <cell r="K7">
            <v>2013</v>
          </cell>
          <cell r="L7">
            <v>2014</v>
          </cell>
          <cell r="M7">
            <v>2015</v>
          </cell>
          <cell r="N7">
            <v>2016</v>
          </cell>
          <cell r="O7">
            <v>2017</v>
          </cell>
          <cell r="P7">
            <v>2018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view"/>
      <sheetName val="ww view"/>
      <sheetName val="rank view"/>
      <sheetName val="lists"/>
      <sheetName val="the cloud"/>
      <sheetName val="pop - gdp"/>
      <sheetName val="Roll-Up"/>
      <sheetName val="Map"/>
      <sheetName val="Mobile Connections"/>
      <sheetName val="Assumptions"/>
      <sheetName val="Vs. (2)"/>
    </sheetNames>
    <sheetDataSet>
      <sheetData sheetId="0" refreshError="1"/>
      <sheetData sheetId="1" refreshError="1"/>
      <sheetData sheetId="2" refreshError="1">
        <row r="91">
          <cell r="F91" t="e">
            <v>#VALUE!</v>
          </cell>
          <cell r="AT91">
            <v>13</v>
          </cell>
          <cell r="AU91" t="str">
            <v>Worldwide</v>
          </cell>
        </row>
        <row r="92">
          <cell r="AT92">
            <v>20</v>
          </cell>
          <cell r="AU92" t="str">
            <v>Asia-Pacific</v>
          </cell>
        </row>
        <row r="93">
          <cell r="AT93">
            <v>12</v>
          </cell>
          <cell r="AU93" t="str">
            <v>Australia</v>
          </cell>
        </row>
        <row r="94">
          <cell r="AT94">
            <v>23</v>
          </cell>
          <cell r="AU94" t="str">
            <v>China</v>
          </cell>
        </row>
        <row r="95">
          <cell r="AT95">
            <v>24</v>
          </cell>
          <cell r="AU95" t="str">
            <v>Hong Kong</v>
          </cell>
        </row>
        <row r="96">
          <cell r="AT96">
            <v>8</v>
          </cell>
          <cell r="AU96" t="str">
            <v>India</v>
          </cell>
        </row>
        <row r="97">
          <cell r="AT97">
            <v>18</v>
          </cell>
          <cell r="AU97" t="str">
            <v>Indonesia</v>
          </cell>
        </row>
        <row r="98">
          <cell r="AT98">
            <v>31</v>
          </cell>
          <cell r="AU98" t="str">
            <v>Japan</v>
          </cell>
        </row>
        <row r="99">
          <cell r="AT99">
            <v>6</v>
          </cell>
          <cell r="AU99" t="str">
            <v>Malaysia</v>
          </cell>
        </row>
        <row r="100">
          <cell r="AT100">
            <v>5</v>
          </cell>
          <cell r="AU100" t="str">
            <v>Philippines</v>
          </cell>
        </row>
        <row r="101">
          <cell r="AT101">
            <v>3</v>
          </cell>
          <cell r="AU101" t="str">
            <v>Singapore</v>
          </cell>
        </row>
        <row r="102">
          <cell r="AT102">
            <v>26</v>
          </cell>
          <cell r="AU102" t="str">
            <v>South Korea</v>
          </cell>
        </row>
        <row r="103">
          <cell r="AT103">
            <v>25</v>
          </cell>
          <cell r="AU103" t="str">
            <v>Thailand</v>
          </cell>
        </row>
        <row r="104">
          <cell r="AT104">
            <v>15</v>
          </cell>
          <cell r="AU104" t="str">
            <v>Vietnam</v>
          </cell>
        </row>
        <row r="105">
          <cell r="AT105">
            <v>7</v>
          </cell>
          <cell r="AU105" t="str">
            <v>Other Asia Pacific</v>
          </cell>
        </row>
        <row r="106">
          <cell r="AT106">
            <v>28</v>
          </cell>
          <cell r="AU106" t="str">
            <v>Central &amp; Eastern Europe</v>
          </cell>
        </row>
        <row r="107">
          <cell r="AT107">
            <v>27</v>
          </cell>
          <cell r="AU107" t="str">
            <v>Czech Republic</v>
          </cell>
        </row>
        <row r="108">
          <cell r="AT108">
            <v>30</v>
          </cell>
          <cell r="AU108" t="str">
            <v>Poland</v>
          </cell>
        </row>
        <row r="109">
          <cell r="AT109">
            <v>29</v>
          </cell>
          <cell r="AU109" t="str">
            <v>Russia</v>
          </cell>
        </row>
        <row r="110">
          <cell r="AT110">
            <v>10</v>
          </cell>
          <cell r="AU110" t="str">
            <v>Turkey</v>
          </cell>
        </row>
        <row r="111">
          <cell r="AT111">
            <v>32</v>
          </cell>
          <cell r="AU111" t="str">
            <v>Other CE Europe</v>
          </cell>
        </row>
        <row r="112">
          <cell r="AT112">
            <v>16</v>
          </cell>
          <cell r="AU112" t="str">
            <v>Latin America</v>
          </cell>
        </row>
        <row r="113">
          <cell r="AT113">
            <v>19</v>
          </cell>
          <cell r="AU113" t="str">
            <v>Argentina</v>
          </cell>
        </row>
        <row r="114">
          <cell r="AT114">
            <v>22</v>
          </cell>
          <cell r="AU114" t="str">
            <v>Brazil</v>
          </cell>
        </row>
        <row r="115">
          <cell r="AT115">
            <v>21</v>
          </cell>
          <cell r="AU115" t="str">
            <v>Chile</v>
          </cell>
        </row>
        <row r="116">
          <cell r="AT116">
            <v>14</v>
          </cell>
          <cell r="AU116" t="str">
            <v>Colombia</v>
          </cell>
        </row>
        <row r="117">
          <cell r="AT117">
            <v>11</v>
          </cell>
          <cell r="AU117" t="str">
            <v>Mexico</v>
          </cell>
        </row>
        <row r="118">
          <cell r="AT118">
            <v>17</v>
          </cell>
          <cell r="AU118" t="str">
            <v>Peru</v>
          </cell>
        </row>
        <row r="119">
          <cell r="AT119">
            <v>9</v>
          </cell>
          <cell r="AU119" t="str">
            <v>Other LatAm</v>
          </cell>
        </row>
        <row r="120">
          <cell r="AT120">
            <v>2</v>
          </cell>
          <cell r="AU120" t="str">
            <v>Middle East and Africa</v>
          </cell>
        </row>
        <row r="121">
          <cell r="AT121">
            <v>4</v>
          </cell>
          <cell r="AU121" t="str">
            <v>Egypt</v>
          </cell>
        </row>
        <row r="122">
          <cell r="AT122">
            <v>1</v>
          </cell>
          <cell r="AU122" t="str">
            <v>Nigeria</v>
          </cell>
        </row>
        <row r="123">
          <cell r="AT123">
            <v>33</v>
          </cell>
          <cell r="AU123" t="str">
            <v>S. Africa</v>
          </cell>
        </row>
        <row r="128">
          <cell r="F128" t="e">
            <v>#VALUE!</v>
          </cell>
          <cell r="G128" t="str">
            <v>Worldwide</v>
          </cell>
          <cell r="H128" t="str">
            <v>n/a</v>
          </cell>
        </row>
        <row r="129">
          <cell r="F129">
            <v>1</v>
          </cell>
          <cell r="G129" t="str">
            <v>Asia-Pacific</v>
          </cell>
          <cell r="H129">
            <v>161.25019974488299</v>
          </cell>
        </row>
        <row r="130">
          <cell r="F130">
            <v>8</v>
          </cell>
          <cell r="G130" t="str">
            <v>Australia</v>
          </cell>
          <cell r="H130">
            <v>10.63948873349953</v>
          </cell>
        </row>
        <row r="131">
          <cell r="F131">
            <v>2</v>
          </cell>
          <cell r="G131" t="str">
            <v>China</v>
          </cell>
          <cell r="H131">
            <v>62.878105333105843</v>
          </cell>
        </row>
        <row r="132">
          <cell r="F132" t="e">
            <v>#VALUE!</v>
          </cell>
          <cell r="G132" t="str">
            <v>Hong Kong</v>
          </cell>
          <cell r="H132" t="str">
            <v>n/a</v>
          </cell>
        </row>
        <row r="133">
          <cell r="F133">
            <v>12</v>
          </cell>
          <cell r="G133" t="str">
            <v>India</v>
          </cell>
          <cell r="H133">
            <v>6.1144569036614147</v>
          </cell>
        </row>
        <row r="134">
          <cell r="F134">
            <v>10</v>
          </cell>
          <cell r="G134" t="str">
            <v>Indonesia</v>
          </cell>
          <cell r="H134">
            <v>9.8219891273393003</v>
          </cell>
        </row>
        <row r="135">
          <cell r="F135">
            <v>4</v>
          </cell>
          <cell r="G135" t="str">
            <v>Japan</v>
          </cell>
          <cell r="H135">
            <v>36.836323639854278</v>
          </cell>
        </row>
        <row r="136">
          <cell r="F136" t="e">
            <v>#VALUE!</v>
          </cell>
          <cell r="G136" t="str">
            <v>Malaysia</v>
          </cell>
          <cell r="H136" t="str">
            <v>n/a</v>
          </cell>
        </row>
        <row r="137">
          <cell r="F137" t="e">
            <v>#VALUE!</v>
          </cell>
          <cell r="G137" t="str">
            <v>Philippines</v>
          </cell>
          <cell r="H137" t="str">
            <v>n/a</v>
          </cell>
        </row>
        <row r="138">
          <cell r="F138" t="e">
            <v>#VALUE!</v>
          </cell>
          <cell r="G138" t="str">
            <v>Singapore</v>
          </cell>
          <cell r="H138" t="str">
            <v>n/a</v>
          </cell>
        </row>
        <row r="139">
          <cell r="F139">
            <v>9</v>
          </cell>
          <cell r="G139" t="str">
            <v>South Korea</v>
          </cell>
          <cell r="H139">
            <v>10.127305246710643</v>
          </cell>
        </row>
        <row r="140">
          <cell r="F140" t="e">
            <v>#VALUE!</v>
          </cell>
          <cell r="G140" t="str">
            <v>Thailand</v>
          </cell>
          <cell r="H140" t="str">
            <v>n/a</v>
          </cell>
        </row>
        <row r="141">
          <cell r="F141" t="e">
            <v>#VALUE!</v>
          </cell>
          <cell r="G141" t="str">
            <v>Vietnam</v>
          </cell>
          <cell r="H141" t="str">
            <v>n/a</v>
          </cell>
        </row>
        <row r="142">
          <cell r="F142" t="e">
            <v>#VALUE!</v>
          </cell>
          <cell r="G142" t="str">
            <v>Other Asia Pacific</v>
          </cell>
          <cell r="H142" t="str">
            <v>n/a</v>
          </cell>
        </row>
        <row r="143">
          <cell r="F143">
            <v>5</v>
          </cell>
          <cell r="G143" t="str">
            <v>Central &amp; Eastern Europe</v>
          </cell>
          <cell r="H143">
            <v>21.485465241715943</v>
          </cell>
        </row>
        <row r="144">
          <cell r="F144" t="e">
            <v>#VALUE!</v>
          </cell>
          <cell r="G144" t="str">
            <v>Czech Republic</v>
          </cell>
          <cell r="H144" t="str">
            <v>n/a</v>
          </cell>
        </row>
        <row r="145">
          <cell r="F145" t="e">
            <v>#VALUE!</v>
          </cell>
          <cell r="G145" t="str">
            <v>Poland</v>
          </cell>
          <cell r="H145" t="str">
            <v>n/a</v>
          </cell>
        </row>
        <row r="146">
          <cell r="F146">
            <v>11</v>
          </cell>
          <cell r="G146" t="str">
            <v>Russia</v>
          </cell>
          <cell r="H146">
            <v>8.3793314442692175</v>
          </cell>
        </row>
        <row r="147">
          <cell r="F147" t="e">
            <v>#VALUE!</v>
          </cell>
          <cell r="G147" t="str">
            <v>Turkey</v>
          </cell>
          <cell r="H147" t="str">
            <v>n/a</v>
          </cell>
        </row>
        <row r="148">
          <cell r="F148" t="e">
            <v>#VALUE!</v>
          </cell>
          <cell r="G148" t="str">
            <v>Other CE Europe</v>
          </cell>
          <cell r="H148" t="str">
            <v>n/a</v>
          </cell>
        </row>
        <row r="149">
          <cell r="F149">
            <v>3</v>
          </cell>
          <cell r="G149" t="str">
            <v>Latin America</v>
          </cell>
          <cell r="H149">
            <v>37.097818953936567</v>
          </cell>
        </row>
        <row r="150">
          <cell r="F150">
            <v>14</v>
          </cell>
          <cell r="G150" t="str">
            <v>Argentina</v>
          </cell>
          <cell r="H150">
            <v>3.7527410943139792</v>
          </cell>
        </row>
        <row r="151">
          <cell r="F151">
            <v>7</v>
          </cell>
          <cell r="G151" t="str">
            <v>Brazil</v>
          </cell>
          <cell r="H151">
            <v>18.761760939853975</v>
          </cell>
        </row>
        <row r="152">
          <cell r="F152" t="e">
            <v>#VALUE!</v>
          </cell>
          <cell r="G152" t="str">
            <v>Chile</v>
          </cell>
          <cell r="H152" t="str">
            <v>n/a</v>
          </cell>
        </row>
        <row r="153">
          <cell r="F153" t="e">
            <v>#VALUE!</v>
          </cell>
          <cell r="G153" t="str">
            <v>Colombia</v>
          </cell>
          <cell r="H153" t="str">
            <v>n/a</v>
          </cell>
        </row>
        <row r="154">
          <cell r="F154">
            <v>13</v>
          </cell>
          <cell r="G154" t="str">
            <v>Mexico</v>
          </cell>
          <cell r="H154">
            <v>4.937883991745105</v>
          </cell>
        </row>
        <row r="155">
          <cell r="F155" t="e">
            <v>#VALUE!</v>
          </cell>
          <cell r="G155" t="str">
            <v>Peru</v>
          </cell>
          <cell r="H155" t="str">
            <v>n/a</v>
          </cell>
        </row>
        <row r="156">
          <cell r="F156" t="e">
            <v>#VALUE!</v>
          </cell>
          <cell r="G156" t="str">
            <v>Other LatAm</v>
          </cell>
          <cell r="H156" t="str">
            <v>n/a</v>
          </cell>
        </row>
        <row r="157">
          <cell r="F157">
            <v>6</v>
          </cell>
          <cell r="G157" t="str">
            <v>Middle East and Africa</v>
          </cell>
          <cell r="H157">
            <v>20.616446986674895</v>
          </cell>
        </row>
        <row r="158">
          <cell r="F158" t="e">
            <v>#VALUE!</v>
          </cell>
          <cell r="G158" t="str">
            <v>Egypt</v>
          </cell>
          <cell r="H158" t="str">
            <v>n/a</v>
          </cell>
        </row>
        <row r="159">
          <cell r="F159" t="e">
            <v>#VALUE!</v>
          </cell>
          <cell r="G159" t="str">
            <v>Nigeria</v>
          </cell>
          <cell r="H159" t="str">
            <v>n/a</v>
          </cell>
        </row>
        <row r="160">
          <cell r="F160" t="e">
            <v>#VALUE!</v>
          </cell>
          <cell r="G160" t="str">
            <v>S. Africa</v>
          </cell>
          <cell r="H160"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view"/>
      <sheetName val="ww view"/>
      <sheetName val="rank view"/>
      <sheetName val="lists"/>
      <sheetName val="the cloud"/>
      <sheetName val="pop - gdp"/>
      <sheetName val="Roll-Up"/>
      <sheetName val="Map"/>
      <sheetName val="Mobile Connections"/>
      <sheetName val="Assumptions"/>
      <sheetName val="Vs. (2)"/>
    </sheetNames>
    <sheetDataSet>
      <sheetData sheetId="0"/>
      <sheetData sheetId="1"/>
      <sheetData sheetId="2">
        <row r="91">
          <cell r="F91" t="e">
            <v>#VALUE!</v>
          </cell>
          <cell r="G91" t="str">
            <v>Worldwide</v>
          </cell>
          <cell r="H91" t="str">
            <v>n/a</v>
          </cell>
          <cell r="I91" t="e">
            <v>#VALUE!</v>
          </cell>
          <cell r="J91" t="str">
            <v>Worldwide</v>
          </cell>
          <cell r="K91" t="str">
            <v>n/a</v>
          </cell>
          <cell r="L91" t="e">
            <v>#VALUE!</v>
          </cell>
          <cell r="M91" t="str">
            <v>Worldwide</v>
          </cell>
          <cell r="N91" t="str">
            <v>n/a</v>
          </cell>
          <cell r="O91" t="e">
            <v>#VALUE!</v>
          </cell>
          <cell r="P91" t="str">
            <v>Worldwide</v>
          </cell>
          <cell r="Q91" t="str">
            <v>n/a</v>
          </cell>
          <cell r="R91" t="e">
            <v>#VALUE!</v>
          </cell>
          <cell r="S91" t="str">
            <v>Worldwide</v>
          </cell>
          <cell r="T91" t="str">
            <v>n/a</v>
          </cell>
          <cell r="U91" t="e">
            <v>#VALUE!</v>
          </cell>
          <cell r="V91" t="str">
            <v>Worldwide</v>
          </cell>
          <cell r="W91" t="str">
            <v>n/a</v>
          </cell>
          <cell r="Z91" t="e">
            <v>#VALUE!</v>
          </cell>
          <cell r="AA91" t="str">
            <v>Worldwide</v>
          </cell>
          <cell r="AB91" t="str">
            <v>n/a</v>
          </cell>
          <cell r="AC91" t="e">
            <v>#VALUE!</v>
          </cell>
          <cell r="AD91" t="str">
            <v>Worldwide</v>
          </cell>
          <cell r="AE91" t="str">
            <v>n/a</v>
          </cell>
          <cell r="AF91" t="e">
            <v>#VALUE!</v>
          </cell>
          <cell r="AG91" t="str">
            <v>Worldwide</v>
          </cell>
          <cell r="AH91" t="str">
            <v>n/a</v>
          </cell>
          <cell r="AI91" t="e">
            <v>#VALUE!</v>
          </cell>
          <cell r="AJ91" t="str">
            <v>Worldwide</v>
          </cell>
          <cell r="AK91" t="str">
            <v>n/a</v>
          </cell>
          <cell r="AL91" t="e">
            <v>#VALUE!</v>
          </cell>
          <cell r="AM91" t="str">
            <v>Worldwide</v>
          </cell>
          <cell r="AN91" t="str">
            <v>n/a</v>
          </cell>
          <cell r="AO91" t="e">
            <v>#VALUE!</v>
          </cell>
          <cell r="AP91" t="str">
            <v>Worldwide</v>
          </cell>
          <cell r="AQ91" t="str">
            <v>n/a</v>
          </cell>
          <cell r="AT91">
            <v>13</v>
          </cell>
          <cell r="AU91" t="str">
            <v>Worldwide</v>
          </cell>
          <cell r="AV91">
            <v>1.0919520050441722E-2</v>
          </cell>
          <cell r="AW91">
            <v>11</v>
          </cell>
          <cell r="AX91" t="str">
            <v>Worldwide</v>
          </cell>
          <cell r="AY91">
            <v>1.0817173348766973E-2</v>
          </cell>
          <cell r="AZ91">
            <v>11</v>
          </cell>
          <cell r="BA91" t="str">
            <v>Worldwide</v>
          </cell>
          <cell r="BB91">
            <v>1.0636446287357826E-2</v>
          </cell>
          <cell r="BC91">
            <v>10</v>
          </cell>
          <cell r="BD91" t="str">
            <v>Worldwide</v>
          </cell>
          <cell r="BE91">
            <v>1.0466811257584974E-2</v>
          </cell>
          <cell r="BF91">
            <v>10</v>
          </cell>
          <cell r="BG91" t="str">
            <v>Worldwide</v>
          </cell>
          <cell r="BH91">
            <v>1.0255214900374288E-2</v>
          </cell>
          <cell r="BI91">
            <v>10</v>
          </cell>
          <cell r="BJ91" t="str">
            <v>Worldwide</v>
          </cell>
          <cell r="BK91">
            <v>1.0075641359868603E-2</v>
          </cell>
          <cell r="BN91" t="e">
            <v>#VALUE!</v>
          </cell>
          <cell r="BO91" t="str">
            <v>Worldwide</v>
          </cell>
          <cell r="BP91" t="str">
            <v>n/a</v>
          </cell>
          <cell r="BQ91" t="e">
            <v>#VALUE!</v>
          </cell>
          <cell r="BR91" t="str">
            <v>Worldwide</v>
          </cell>
          <cell r="BS91" t="str">
            <v>n/a</v>
          </cell>
          <cell r="BT91" t="e">
            <v>#VALUE!</v>
          </cell>
          <cell r="BU91" t="str">
            <v>Worldwide</v>
          </cell>
          <cell r="BV91" t="str">
            <v>n/a</v>
          </cell>
          <cell r="BW91" t="e">
            <v>#VALUE!</v>
          </cell>
          <cell r="BX91" t="str">
            <v>Worldwide</v>
          </cell>
          <cell r="BY91" t="str">
            <v>n/a</v>
          </cell>
          <cell r="BZ91" t="e">
            <v>#VALUE!</v>
          </cell>
          <cell r="CA91" t="str">
            <v>Worldwide</v>
          </cell>
          <cell r="CB91" t="str">
            <v>n/a</v>
          </cell>
          <cell r="CC91" t="e">
            <v>#VALUE!</v>
          </cell>
          <cell r="CD91" t="str">
            <v>Worldwide</v>
          </cell>
          <cell r="CE91" t="str">
            <v>n/a</v>
          </cell>
        </row>
        <row r="92">
          <cell r="F92" t="e">
            <v>#VALUE!</v>
          </cell>
          <cell r="G92" t="str">
            <v>Asia-Pacific</v>
          </cell>
          <cell r="H92" t="str">
            <v>n/a</v>
          </cell>
          <cell r="I92" t="e">
            <v>#VALUE!</v>
          </cell>
          <cell r="J92" t="str">
            <v>Asia-Pacific</v>
          </cell>
          <cell r="K92" t="str">
            <v>n/a</v>
          </cell>
          <cell r="L92" t="e">
            <v>#VALUE!</v>
          </cell>
          <cell r="M92" t="str">
            <v>Asia-Pacific</v>
          </cell>
          <cell r="N92" t="str">
            <v>n/a</v>
          </cell>
          <cell r="O92" t="e">
            <v>#VALUE!</v>
          </cell>
          <cell r="P92" t="str">
            <v>Asia-Pacific</v>
          </cell>
          <cell r="Q92" t="str">
            <v>n/a</v>
          </cell>
          <cell r="R92" t="e">
            <v>#VALUE!</v>
          </cell>
          <cell r="S92" t="str">
            <v>Asia-Pacific</v>
          </cell>
          <cell r="T92" t="str">
            <v>n/a</v>
          </cell>
          <cell r="U92" t="e">
            <v>#VALUE!</v>
          </cell>
          <cell r="V92" t="str">
            <v>Asia-Pacific</v>
          </cell>
          <cell r="W92" t="str">
            <v>n/a</v>
          </cell>
          <cell r="Z92" t="e">
            <v>#VALUE!</v>
          </cell>
          <cell r="AA92" t="str">
            <v>Asia-Pacific</v>
          </cell>
          <cell r="AB92" t="str">
            <v>n/a</v>
          </cell>
          <cell r="AC92" t="e">
            <v>#VALUE!</v>
          </cell>
          <cell r="AD92" t="str">
            <v>Asia-Pacific</v>
          </cell>
          <cell r="AE92" t="str">
            <v>n/a</v>
          </cell>
          <cell r="AF92" t="e">
            <v>#VALUE!</v>
          </cell>
          <cell r="AG92" t="str">
            <v>Asia-Pacific</v>
          </cell>
          <cell r="AH92" t="str">
            <v>n/a</v>
          </cell>
          <cell r="AI92" t="e">
            <v>#VALUE!</v>
          </cell>
          <cell r="AJ92" t="str">
            <v>Asia-Pacific</v>
          </cell>
          <cell r="AK92" t="str">
            <v>n/a</v>
          </cell>
          <cell r="AL92" t="e">
            <v>#VALUE!</v>
          </cell>
          <cell r="AM92" t="str">
            <v>Asia-Pacific</v>
          </cell>
          <cell r="AN92" t="str">
            <v>n/a</v>
          </cell>
          <cell r="AO92" t="e">
            <v>#VALUE!</v>
          </cell>
          <cell r="AP92" t="str">
            <v>Asia-Pacific</v>
          </cell>
          <cell r="AQ92" t="str">
            <v>n/a</v>
          </cell>
          <cell r="AT92">
            <v>20</v>
          </cell>
          <cell r="AU92" t="str">
            <v>Asia-Pacific</v>
          </cell>
          <cell r="AV92">
            <v>9.2183550121265334E-3</v>
          </cell>
          <cell r="AW92">
            <v>20</v>
          </cell>
          <cell r="AX92" t="str">
            <v>Asia-Pacific</v>
          </cell>
          <cell r="AY92">
            <v>8.9825375120662354E-3</v>
          </cell>
          <cell r="AZ92">
            <v>20</v>
          </cell>
          <cell r="BA92" t="str">
            <v>Asia-Pacific</v>
          </cell>
          <cell r="BB92">
            <v>8.7525194675948104E-3</v>
          </cell>
          <cell r="BC92">
            <v>20</v>
          </cell>
          <cell r="BD92" t="str">
            <v>Asia-Pacific</v>
          </cell>
          <cell r="BE92">
            <v>8.5247969558146508E-3</v>
          </cell>
          <cell r="BF92">
            <v>20</v>
          </cell>
          <cell r="BG92" t="str">
            <v>Asia-Pacific</v>
          </cell>
          <cell r="BH92">
            <v>8.2744420707945299E-3</v>
          </cell>
          <cell r="BI92">
            <v>20</v>
          </cell>
          <cell r="BJ92" t="str">
            <v>Asia-Pacific</v>
          </cell>
          <cell r="BK92">
            <v>8.0042959250616885E-3</v>
          </cell>
          <cell r="BN92" t="e">
            <v>#VALUE!</v>
          </cell>
          <cell r="BO92" t="str">
            <v>Asia-Pacific</v>
          </cell>
          <cell r="BP92" t="str">
            <v>n/a</v>
          </cell>
          <cell r="BQ92" t="e">
            <v>#VALUE!</v>
          </cell>
          <cell r="BR92" t="str">
            <v>Asia-Pacific</v>
          </cell>
          <cell r="BS92" t="str">
            <v>n/a</v>
          </cell>
          <cell r="BT92" t="e">
            <v>#VALUE!</v>
          </cell>
          <cell r="BU92" t="str">
            <v>Asia-Pacific</v>
          </cell>
          <cell r="BV92" t="str">
            <v>n/a</v>
          </cell>
          <cell r="BW92" t="e">
            <v>#VALUE!</v>
          </cell>
          <cell r="BX92" t="str">
            <v>Asia-Pacific</v>
          </cell>
          <cell r="BY92" t="str">
            <v>n/a</v>
          </cell>
          <cell r="BZ92" t="e">
            <v>#VALUE!</v>
          </cell>
          <cell r="CA92" t="str">
            <v>Asia-Pacific</v>
          </cell>
          <cell r="CB92" t="str">
            <v>n/a</v>
          </cell>
          <cell r="CC92" t="e">
            <v>#VALUE!</v>
          </cell>
          <cell r="CD92" t="str">
            <v>Asia-Pacific</v>
          </cell>
          <cell r="CE92" t="str">
            <v>n/a</v>
          </cell>
        </row>
        <row r="93">
          <cell r="F93" t="e">
            <v>#VALUE!</v>
          </cell>
          <cell r="G93" t="str">
            <v>Australia</v>
          </cell>
          <cell r="H93" t="str">
            <v>n/a</v>
          </cell>
          <cell r="I93">
            <v>1</v>
          </cell>
          <cell r="J93" t="str">
            <v>Australia</v>
          </cell>
          <cell r="K93">
            <v>46555</v>
          </cell>
          <cell r="L93" t="e">
            <v>#VALUE!</v>
          </cell>
          <cell r="M93" t="str">
            <v>Australia</v>
          </cell>
          <cell r="N93" t="str">
            <v>n/a</v>
          </cell>
          <cell r="O93" t="e">
            <v>#VALUE!</v>
          </cell>
          <cell r="P93" t="str">
            <v>Australia</v>
          </cell>
          <cell r="Q93" t="str">
            <v>n/a</v>
          </cell>
          <cell r="R93" t="e">
            <v>#VALUE!</v>
          </cell>
          <cell r="S93" t="str">
            <v>Australia</v>
          </cell>
          <cell r="T93" t="str">
            <v>n/a</v>
          </cell>
          <cell r="U93" t="e">
            <v>#VALUE!</v>
          </cell>
          <cell r="V93" t="str">
            <v>Australia</v>
          </cell>
          <cell r="W93" t="str">
            <v>n/a</v>
          </cell>
          <cell r="Z93" t="e">
            <v>#VALUE!</v>
          </cell>
          <cell r="AA93" t="str">
            <v>Australia</v>
          </cell>
          <cell r="AB93" t="str">
            <v>n/a</v>
          </cell>
          <cell r="AC93">
            <v>5</v>
          </cell>
          <cell r="AD93" t="str">
            <v>Australia</v>
          </cell>
          <cell r="AE93">
            <v>93</v>
          </cell>
          <cell r="AF93" t="e">
            <v>#VALUE!</v>
          </cell>
          <cell r="AG93" t="str">
            <v>Australia</v>
          </cell>
          <cell r="AH93" t="str">
            <v>n/a</v>
          </cell>
          <cell r="AI93" t="e">
            <v>#VALUE!</v>
          </cell>
          <cell r="AJ93" t="str">
            <v>Australia</v>
          </cell>
          <cell r="AK93" t="str">
            <v>n/a</v>
          </cell>
          <cell r="AL93" t="e">
            <v>#VALUE!</v>
          </cell>
          <cell r="AM93" t="str">
            <v>Australia</v>
          </cell>
          <cell r="AN93" t="str">
            <v>n/a</v>
          </cell>
          <cell r="AO93" t="e">
            <v>#VALUE!</v>
          </cell>
          <cell r="AP93" t="str">
            <v>Australia</v>
          </cell>
          <cell r="AQ93" t="str">
            <v>n/a</v>
          </cell>
          <cell r="AT93">
            <v>12</v>
          </cell>
          <cell r="AU93" t="str">
            <v>Australia</v>
          </cell>
          <cell r="AV93">
            <v>1.1010263402121856E-2</v>
          </cell>
          <cell r="AW93">
            <v>12</v>
          </cell>
          <cell r="AX93" t="str">
            <v>Australia</v>
          </cell>
          <cell r="AY93">
            <v>1.0813983550546524E-2</v>
          </cell>
          <cell r="AZ93">
            <v>12</v>
          </cell>
          <cell r="BA93" t="str">
            <v>Australia</v>
          </cell>
          <cell r="BB93">
            <v>1.062106506549565E-2</v>
          </cell>
          <cell r="BC93">
            <v>11</v>
          </cell>
          <cell r="BD93" t="str">
            <v>Australia</v>
          </cell>
          <cell r="BE93">
            <v>1.0427634843720002E-2</v>
          </cell>
          <cell r="BF93">
            <v>11</v>
          </cell>
          <cell r="BG93" t="str">
            <v>Australia</v>
          </cell>
          <cell r="BH93">
            <v>1.0232772635369258E-2</v>
          </cell>
          <cell r="BI93">
            <v>11</v>
          </cell>
          <cell r="BJ93" t="str">
            <v>Australia</v>
          </cell>
          <cell r="BK93">
            <v>1.0033384966305015E-2</v>
          </cell>
          <cell r="BN93">
            <v>2</v>
          </cell>
          <cell r="BO93" t="str">
            <v>Australia</v>
          </cell>
          <cell r="BP93">
            <v>6.1580000000000003E-2</v>
          </cell>
          <cell r="BQ93">
            <v>4</v>
          </cell>
          <cell r="BR93" t="str">
            <v>Australia</v>
          </cell>
          <cell r="BS93">
            <v>6.0499999999999998E-2</v>
          </cell>
          <cell r="BT93">
            <v>4</v>
          </cell>
          <cell r="BU93" t="str">
            <v>Australia</v>
          </cell>
          <cell r="BV93">
            <v>5.9000000000000004E-2</v>
          </cell>
          <cell r="BW93">
            <v>3</v>
          </cell>
          <cell r="BX93" t="str">
            <v>Australia</v>
          </cell>
          <cell r="BY93">
            <v>5.7999999999999996E-2</v>
          </cell>
          <cell r="BZ93">
            <v>3</v>
          </cell>
          <cell r="CA93" t="str">
            <v>Australia</v>
          </cell>
          <cell r="CB93">
            <v>5.7000000000000002E-2</v>
          </cell>
          <cell r="CC93">
            <v>3</v>
          </cell>
          <cell r="CD93" t="str">
            <v>Australia</v>
          </cell>
          <cell r="CE93">
            <v>5.7000000000000002E-2</v>
          </cell>
        </row>
        <row r="94">
          <cell r="F94" t="e">
            <v>#VALUE!</v>
          </cell>
          <cell r="G94" t="str">
            <v>China</v>
          </cell>
          <cell r="H94" t="str">
            <v>n/a</v>
          </cell>
          <cell r="I94">
            <v>8</v>
          </cell>
          <cell r="J94" t="str">
            <v>China</v>
          </cell>
          <cell r="K94">
            <v>6180</v>
          </cell>
          <cell r="L94" t="e">
            <v>#VALUE!</v>
          </cell>
          <cell r="M94" t="str">
            <v>China</v>
          </cell>
          <cell r="N94" t="str">
            <v>n/a</v>
          </cell>
          <cell r="O94" t="e">
            <v>#VALUE!</v>
          </cell>
          <cell r="P94" t="str">
            <v>China</v>
          </cell>
          <cell r="Q94" t="str">
            <v>n/a</v>
          </cell>
          <cell r="R94" t="e">
            <v>#VALUE!</v>
          </cell>
          <cell r="S94" t="str">
            <v>China</v>
          </cell>
          <cell r="T94" t="str">
            <v>n/a</v>
          </cell>
          <cell r="U94" t="e">
            <v>#VALUE!</v>
          </cell>
          <cell r="V94" t="str">
            <v>China</v>
          </cell>
          <cell r="W94" t="str">
            <v>n/a</v>
          </cell>
          <cell r="Z94" t="e">
            <v>#VALUE!</v>
          </cell>
          <cell r="AA94" t="str">
            <v>China</v>
          </cell>
          <cell r="AB94" t="str">
            <v>n/a</v>
          </cell>
          <cell r="AC94">
            <v>3</v>
          </cell>
          <cell r="AD94" t="str">
            <v>China</v>
          </cell>
          <cell r="AE94">
            <v>107</v>
          </cell>
          <cell r="AF94" t="e">
            <v>#VALUE!</v>
          </cell>
          <cell r="AG94" t="str">
            <v>China</v>
          </cell>
          <cell r="AH94" t="str">
            <v>n/a</v>
          </cell>
          <cell r="AI94" t="e">
            <v>#VALUE!</v>
          </cell>
          <cell r="AJ94" t="str">
            <v>China</v>
          </cell>
          <cell r="AK94" t="str">
            <v>n/a</v>
          </cell>
          <cell r="AL94" t="e">
            <v>#VALUE!</v>
          </cell>
          <cell r="AM94" t="str">
            <v>China</v>
          </cell>
          <cell r="AN94" t="str">
            <v>n/a</v>
          </cell>
          <cell r="AO94" t="e">
            <v>#VALUE!</v>
          </cell>
          <cell r="AP94" t="str">
            <v>China</v>
          </cell>
          <cell r="AQ94" t="str">
            <v>n/a</v>
          </cell>
          <cell r="AT94">
            <v>23</v>
          </cell>
          <cell r="AU94" t="str">
            <v>China</v>
          </cell>
          <cell r="AV94">
            <v>4.5248978079450719E-3</v>
          </cell>
          <cell r="AW94">
            <v>23</v>
          </cell>
          <cell r="AX94" t="str">
            <v>China</v>
          </cell>
          <cell r="AY94">
            <v>4.2929784399734494E-3</v>
          </cell>
          <cell r="AZ94">
            <v>23</v>
          </cell>
          <cell r="BA94" t="str">
            <v>China</v>
          </cell>
          <cell r="BB94">
            <v>4.0259511823006466E-3</v>
          </cell>
          <cell r="BC94">
            <v>23</v>
          </cell>
          <cell r="BD94" t="str">
            <v>China</v>
          </cell>
          <cell r="BE94">
            <v>3.7266171655343516E-3</v>
          </cell>
          <cell r="BF94">
            <v>23</v>
          </cell>
          <cell r="BG94" t="str">
            <v>China</v>
          </cell>
          <cell r="BH94">
            <v>3.3945165219668727E-3</v>
          </cell>
          <cell r="BI94">
            <v>23</v>
          </cell>
          <cell r="BJ94" t="str">
            <v>China</v>
          </cell>
          <cell r="BK94">
            <v>3.0277638255322703E-3</v>
          </cell>
          <cell r="BN94">
            <v>7</v>
          </cell>
          <cell r="BO94" t="str">
            <v>China</v>
          </cell>
          <cell r="BP94">
            <v>4.0999999999999995E-2</v>
          </cell>
          <cell r="BQ94">
            <v>7</v>
          </cell>
          <cell r="BR94" t="str">
            <v>China</v>
          </cell>
          <cell r="BS94">
            <v>4.0999999999999995E-2</v>
          </cell>
          <cell r="BT94">
            <v>7</v>
          </cell>
          <cell r="BU94" t="str">
            <v>China</v>
          </cell>
          <cell r="BV94">
            <v>4.0999999999999995E-2</v>
          </cell>
          <cell r="BW94">
            <v>6</v>
          </cell>
          <cell r="BX94" t="str">
            <v>China</v>
          </cell>
          <cell r="BY94">
            <v>4.0999999999999995E-2</v>
          </cell>
          <cell r="BZ94">
            <v>6</v>
          </cell>
          <cell r="CA94" t="str">
            <v>China</v>
          </cell>
          <cell r="CB94">
            <v>4.0999999999999995E-2</v>
          </cell>
          <cell r="CC94">
            <v>6</v>
          </cell>
          <cell r="CD94" t="str">
            <v>China</v>
          </cell>
          <cell r="CE94">
            <v>4.0999999999999995E-2</v>
          </cell>
        </row>
        <row r="95">
          <cell r="F95" t="e">
            <v>#VALUE!</v>
          </cell>
          <cell r="G95" t="str">
            <v>Hong Kong</v>
          </cell>
          <cell r="H95" t="str">
            <v>n/a</v>
          </cell>
          <cell r="I95" t="e">
            <v>#VALUE!</v>
          </cell>
          <cell r="J95" t="str">
            <v>Hong Kong</v>
          </cell>
          <cell r="K95" t="str">
            <v>n/a</v>
          </cell>
          <cell r="L95" t="e">
            <v>#VALUE!</v>
          </cell>
          <cell r="M95" t="str">
            <v>Hong Kong</v>
          </cell>
          <cell r="N95" t="str">
            <v>n/a</v>
          </cell>
          <cell r="O95" t="e">
            <v>#VALUE!</v>
          </cell>
          <cell r="P95" t="str">
            <v>Hong Kong</v>
          </cell>
          <cell r="Q95" t="str">
            <v>n/a</v>
          </cell>
          <cell r="R95" t="e">
            <v>#VALUE!</v>
          </cell>
          <cell r="S95" t="str">
            <v>Hong Kong</v>
          </cell>
          <cell r="T95" t="str">
            <v>n/a</v>
          </cell>
          <cell r="U95" t="e">
            <v>#VALUE!</v>
          </cell>
          <cell r="V95" t="str">
            <v>Hong Kong</v>
          </cell>
          <cell r="W95" t="str">
            <v>n/a</v>
          </cell>
          <cell r="Z95" t="e">
            <v>#VALUE!</v>
          </cell>
          <cell r="AA95" t="str">
            <v>Hong Kong</v>
          </cell>
          <cell r="AB95" t="str">
            <v>n/a</v>
          </cell>
          <cell r="AC95" t="e">
            <v>#VALUE!</v>
          </cell>
          <cell r="AD95" t="str">
            <v>Hong Kong</v>
          </cell>
          <cell r="AE95" t="str">
            <v>n/a</v>
          </cell>
          <cell r="AF95" t="e">
            <v>#VALUE!</v>
          </cell>
          <cell r="AG95" t="str">
            <v>Hong Kong</v>
          </cell>
          <cell r="AH95" t="str">
            <v>n/a</v>
          </cell>
          <cell r="AI95" t="e">
            <v>#VALUE!</v>
          </cell>
          <cell r="AJ95" t="str">
            <v>Hong Kong</v>
          </cell>
          <cell r="AK95" t="str">
            <v>n/a</v>
          </cell>
          <cell r="AL95" t="e">
            <v>#VALUE!</v>
          </cell>
          <cell r="AM95" t="str">
            <v>Hong Kong</v>
          </cell>
          <cell r="AN95" t="str">
            <v>n/a</v>
          </cell>
          <cell r="AO95" t="e">
            <v>#VALUE!</v>
          </cell>
          <cell r="AP95" t="str">
            <v>Hong Kong</v>
          </cell>
          <cell r="AQ95" t="str">
            <v>n/a</v>
          </cell>
          <cell r="AT95">
            <v>24</v>
          </cell>
          <cell r="AU95" t="str">
            <v>Hong Kong</v>
          </cell>
          <cell r="AV95">
            <v>4.2884276838255353E-3</v>
          </cell>
          <cell r="AW95">
            <v>24</v>
          </cell>
          <cell r="AX95" t="str">
            <v>Hong Kong</v>
          </cell>
          <cell r="AY95">
            <v>3.9953952710984897E-3</v>
          </cell>
          <cell r="AZ95">
            <v>24</v>
          </cell>
          <cell r="BA95" t="str">
            <v>Hong Kong</v>
          </cell>
          <cell r="BB95">
            <v>3.6824827974826224E-3</v>
          </cell>
          <cell r="BC95">
            <v>24</v>
          </cell>
          <cell r="BD95" t="str">
            <v>Hong Kong</v>
          </cell>
          <cell r="BE95">
            <v>3.362445225976618E-3</v>
          </cell>
          <cell r="BF95">
            <v>24</v>
          </cell>
          <cell r="BG95" t="str">
            <v>Hong Kong</v>
          </cell>
          <cell r="BH95">
            <v>3.0362220526085615E-3</v>
          </cell>
          <cell r="BI95">
            <v>25</v>
          </cell>
          <cell r="BJ95" t="str">
            <v>Hong Kong</v>
          </cell>
          <cell r="BK95">
            <v>2.6994437249439063E-3</v>
          </cell>
          <cell r="BN95" t="e">
            <v>#VALUE!</v>
          </cell>
          <cell r="BO95" t="str">
            <v>Hong Kong</v>
          </cell>
          <cell r="BP95" t="str">
            <v>n/a</v>
          </cell>
          <cell r="BQ95" t="e">
            <v>#VALUE!</v>
          </cell>
          <cell r="BR95" t="str">
            <v>Hong Kong</v>
          </cell>
          <cell r="BS95" t="str">
            <v>n/a</v>
          </cell>
          <cell r="BT95" t="e">
            <v>#VALUE!</v>
          </cell>
          <cell r="BU95" t="str">
            <v>Hong Kong</v>
          </cell>
          <cell r="BV95" t="str">
            <v>n/a</v>
          </cell>
          <cell r="BW95" t="e">
            <v>#VALUE!</v>
          </cell>
          <cell r="BX95" t="str">
            <v>Hong Kong</v>
          </cell>
          <cell r="BY95" t="str">
            <v>n/a</v>
          </cell>
          <cell r="BZ95" t="e">
            <v>#VALUE!</v>
          </cell>
          <cell r="CA95" t="str">
            <v>Hong Kong</v>
          </cell>
          <cell r="CB95" t="str">
            <v>n/a</v>
          </cell>
          <cell r="CC95" t="e">
            <v>#VALUE!</v>
          </cell>
          <cell r="CD95" t="str">
            <v>Hong Kong</v>
          </cell>
          <cell r="CE95" t="str">
            <v>n/a</v>
          </cell>
        </row>
        <row r="96">
          <cell r="F96" t="e">
            <v>#VALUE!</v>
          </cell>
          <cell r="G96" t="str">
            <v>India</v>
          </cell>
          <cell r="H96" t="str">
            <v>n/a</v>
          </cell>
          <cell r="I96">
            <v>10</v>
          </cell>
          <cell r="J96" t="str">
            <v>India</v>
          </cell>
          <cell r="K96">
            <v>1586.94</v>
          </cell>
          <cell r="L96" t="e">
            <v>#VALUE!</v>
          </cell>
          <cell r="M96" t="str">
            <v>India</v>
          </cell>
          <cell r="N96" t="str">
            <v>n/a</v>
          </cell>
          <cell r="O96" t="e">
            <v>#VALUE!</v>
          </cell>
          <cell r="P96" t="str">
            <v>India</v>
          </cell>
          <cell r="Q96" t="str">
            <v>n/a</v>
          </cell>
          <cell r="R96" t="e">
            <v>#VALUE!</v>
          </cell>
          <cell r="S96" t="str">
            <v>India</v>
          </cell>
          <cell r="T96" t="str">
            <v>n/a</v>
          </cell>
          <cell r="U96" t="e">
            <v>#VALUE!</v>
          </cell>
          <cell r="V96" t="str">
            <v>India</v>
          </cell>
          <cell r="W96" t="str">
            <v>n/a</v>
          </cell>
          <cell r="Z96" t="e">
            <v>#VALUE!</v>
          </cell>
          <cell r="AA96" t="str">
            <v>India</v>
          </cell>
          <cell r="AB96" t="str">
            <v>n/a</v>
          </cell>
          <cell r="AC96">
            <v>1</v>
          </cell>
          <cell r="AD96" t="str">
            <v>India</v>
          </cell>
          <cell r="AE96">
            <v>129</v>
          </cell>
          <cell r="AF96" t="e">
            <v>#VALUE!</v>
          </cell>
          <cell r="AG96" t="str">
            <v>India</v>
          </cell>
          <cell r="AH96" t="str">
            <v>n/a</v>
          </cell>
          <cell r="AI96" t="e">
            <v>#VALUE!</v>
          </cell>
          <cell r="AJ96" t="str">
            <v>India</v>
          </cell>
          <cell r="AK96" t="str">
            <v>n/a</v>
          </cell>
          <cell r="AL96" t="e">
            <v>#VALUE!</v>
          </cell>
          <cell r="AM96" t="str">
            <v>India</v>
          </cell>
          <cell r="AN96" t="str">
            <v>n/a</v>
          </cell>
          <cell r="AO96" t="e">
            <v>#VALUE!</v>
          </cell>
          <cell r="AP96" t="str">
            <v>India</v>
          </cell>
          <cell r="AQ96" t="str">
            <v>n/a</v>
          </cell>
          <cell r="AT96">
            <v>8</v>
          </cell>
          <cell r="AU96" t="str">
            <v>India</v>
          </cell>
          <cell r="AV96">
            <v>1.2732853398513599E-2</v>
          </cell>
          <cell r="AW96">
            <v>8</v>
          </cell>
          <cell r="AX96" t="str">
            <v>India</v>
          </cell>
          <cell r="AY96">
            <v>1.2416402850056185E-2</v>
          </cell>
          <cell r="AZ96">
            <v>8</v>
          </cell>
          <cell r="BA96" t="str">
            <v>India</v>
          </cell>
          <cell r="BB96">
            <v>1.2133951892251638E-2</v>
          </cell>
          <cell r="BC96">
            <v>8</v>
          </cell>
          <cell r="BD96" t="str">
            <v>India</v>
          </cell>
          <cell r="BE96">
            <v>1.1881370177783346E-2</v>
          </cell>
          <cell r="BF96">
            <v>8</v>
          </cell>
          <cell r="BG96" t="str">
            <v>India</v>
          </cell>
          <cell r="BH96">
            <v>1.162158799996349E-2</v>
          </cell>
          <cell r="BI96">
            <v>8</v>
          </cell>
          <cell r="BJ96" t="str">
            <v>India</v>
          </cell>
          <cell r="BK96">
            <v>1.1354700388100936E-2</v>
          </cell>
          <cell r="BN96" t="e">
            <v>#VALUE!</v>
          </cell>
          <cell r="BO96" t="str">
            <v>India</v>
          </cell>
          <cell r="BP96" t="str">
            <v>n/a</v>
          </cell>
          <cell r="BQ96" t="e">
            <v>#VALUE!</v>
          </cell>
          <cell r="BR96" t="str">
            <v>India</v>
          </cell>
          <cell r="BS96" t="str">
            <v>n/a</v>
          </cell>
          <cell r="BT96" t="e">
            <v>#VALUE!</v>
          </cell>
          <cell r="BU96" t="str">
            <v>India</v>
          </cell>
          <cell r="BV96" t="str">
            <v>n/a</v>
          </cell>
          <cell r="BW96" t="e">
            <v>#VALUE!</v>
          </cell>
          <cell r="BX96" t="str">
            <v>India</v>
          </cell>
          <cell r="BY96" t="str">
            <v>n/a</v>
          </cell>
          <cell r="BZ96" t="e">
            <v>#VALUE!</v>
          </cell>
          <cell r="CA96" t="str">
            <v>India</v>
          </cell>
          <cell r="CB96" t="str">
            <v>n/a</v>
          </cell>
          <cell r="CC96" t="e">
            <v>#VALUE!</v>
          </cell>
          <cell r="CD96" t="str">
            <v>India</v>
          </cell>
          <cell r="CE96" t="str">
            <v>n/a</v>
          </cell>
        </row>
        <row r="97">
          <cell r="F97" t="e">
            <v>#VALUE!</v>
          </cell>
          <cell r="G97" t="str">
            <v>Indonesia</v>
          </cell>
          <cell r="H97" t="str">
            <v>n/a</v>
          </cell>
          <cell r="I97">
            <v>9</v>
          </cell>
          <cell r="J97" t="str">
            <v>Indonesia</v>
          </cell>
          <cell r="K97">
            <v>2896</v>
          </cell>
          <cell r="L97" t="e">
            <v>#VALUE!</v>
          </cell>
          <cell r="M97" t="str">
            <v>Indonesia</v>
          </cell>
          <cell r="N97" t="str">
            <v>n/a</v>
          </cell>
          <cell r="O97" t="e">
            <v>#VALUE!</v>
          </cell>
          <cell r="P97" t="str">
            <v>Indonesia</v>
          </cell>
          <cell r="Q97" t="str">
            <v>n/a</v>
          </cell>
          <cell r="R97" t="e">
            <v>#VALUE!</v>
          </cell>
          <cell r="S97" t="str">
            <v>Indonesia</v>
          </cell>
          <cell r="T97" t="str">
            <v>n/a</v>
          </cell>
          <cell r="U97" t="e">
            <v>#VALUE!</v>
          </cell>
          <cell r="V97" t="str">
            <v>Indonesia</v>
          </cell>
          <cell r="W97" t="str">
            <v>n/a</v>
          </cell>
          <cell r="Z97" t="e">
            <v>#VALUE!</v>
          </cell>
          <cell r="AA97" t="str">
            <v>Indonesia</v>
          </cell>
          <cell r="AB97" t="str">
            <v>n/a</v>
          </cell>
          <cell r="AC97">
            <v>2</v>
          </cell>
          <cell r="AD97" t="str">
            <v>Indonesia</v>
          </cell>
          <cell r="AE97">
            <v>120</v>
          </cell>
          <cell r="AF97" t="e">
            <v>#VALUE!</v>
          </cell>
          <cell r="AG97" t="str">
            <v>Indonesia</v>
          </cell>
          <cell r="AH97" t="str">
            <v>n/a</v>
          </cell>
          <cell r="AI97" t="e">
            <v>#VALUE!</v>
          </cell>
          <cell r="AJ97" t="str">
            <v>Indonesia</v>
          </cell>
          <cell r="AK97" t="str">
            <v>n/a</v>
          </cell>
          <cell r="AL97" t="e">
            <v>#VALUE!</v>
          </cell>
          <cell r="AM97" t="str">
            <v>Indonesia</v>
          </cell>
          <cell r="AN97" t="str">
            <v>n/a</v>
          </cell>
          <cell r="AO97" t="e">
            <v>#VALUE!</v>
          </cell>
          <cell r="AP97" t="str">
            <v>Indonesia</v>
          </cell>
          <cell r="AQ97" t="str">
            <v>n/a</v>
          </cell>
          <cell r="AT97">
            <v>18</v>
          </cell>
          <cell r="AU97" t="str">
            <v>Indonesia</v>
          </cell>
          <cell r="AV97">
            <v>9.7528180866801595E-3</v>
          </cell>
          <cell r="AW97">
            <v>19</v>
          </cell>
          <cell r="AX97" t="str">
            <v>Indonesia</v>
          </cell>
          <cell r="AY97">
            <v>9.4003957097168467E-3</v>
          </cell>
          <cell r="AZ97">
            <v>19</v>
          </cell>
          <cell r="BA97" t="str">
            <v>Indonesia</v>
          </cell>
          <cell r="BB97">
            <v>9.0720093341056796E-3</v>
          </cell>
          <cell r="BC97">
            <v>19</v>
          </cell>
          <cell r="BD97" t="str">
            <v>Indonesia</v>
          </cell>
          <cell r="BE97">
            <v>8.7671207082675728E-3</v>
          </cell>
          <cell r="BF97">
            <v>19</v>
          </cell>
          <cell r="BG97" t="str">
            <v>Indonesia</v>
          </cell>
          <cell r="BH97">
            <v>8.4682544399414805E-3</v>
          </cell>
          <cell r="BI97">
            <v>19</v>
          </cell>
          <cell r="BJ97" t="str">
            <v>Indonesia</v>
          </cell>
          <cell r="BK97">
            <v>8.17550984359805E-3</v>
          </cell>
          <cell r="BN97">
            <v>3</v>
          </cell>
          <cell r="BO97" t="str">
            <v>Indonesia</v>
          </cell>
          <cell r="BP97">
            <v>6.0999999999999999E-2</v>
          </cell>
          <cell r="BQ97">
            <v>5</v>
          </cell>
          <cell r="BR97" t="str">
            <v>Indonesia</v>
          </cell>
          <cell r="BS97">
            <v>5.7999999999999996E-2</v>
          </cell>
          <cell r="BT97">
            <v>5</v>
          </cell>
          <cell r="BU97" t="str">
            <v>Indonesia</v>
          </cell>
          <cell r="BV97">
            <v>5.5999999999999994E-2</v>
          </cell>
          <cell r="BW97">
            <v>5</v>
          </cell>
          <cell r="BX97" t="str">
            <v>Indonesia</v>
          </cell>
          <cell r="BY97">
            <v>5.5E-2</v>
          </cell>
          <cell r="BZ97">
            <v>5</v>
          </cell>
          <cell r="CA97" t="str">
            <v>Indonesia</v>
          </cell>
          <cell r="CB97">
            <v>5.5E-2</v>
          </cell>
          <cell r="CC97">
            <v>4</v>
          </cell>
          <cell r="CD97" t="str">
            <v>Indonesia</v>
          </cell>
          <cell r="CE97">
            <v>5.5E-2</v>
          </cell>
        </row>
        <row r="98">
          <cell r="F98" t="e">
            <v>#VALUE!</v>
          </cell>
          <cell r="G98" t="str">
            <v>Japan</v>
          </cell>
          <cell r="H98" t="str">
            <v>n/a</v>
          </cell>
          <cell r="I98">
            <v>3</v>
          </cell>
          <cell r="J98" t="str">
            <v>Japan</v>
          </cell>
          <cell r="K98">
            <v>33822</v>
          </cell>
          <cell r="L98" t="e">
            <v>#VALUE!</v>
          </cell>
          <cell r="M98" t="str">
            <v>Japan</v>
          </cell>
          <cell r="N98" t="str">
            <v>n/a</v>
          </cell>
          <cell r="O98" t="e">
            <v>#VALUE!</v>
          </cell>
          <cell r="P98" t="str">
            <v>Japan</v>
          </cell>
          <cell r="Q98" t="str">
            <v>n/a</v>
          </cell>
          <cell r="R98" t="e">
            <v>#VALUE!</v>
          </cell>
          <cell r="S98" t="str">
            <v>Japan</v>
          </cell>
          <cell r="T98" t="str">
            <v>n/a</v>
          </cell>
          <cell r="U98" t="e">
            <v>#VALUE!</v>
          </cell>
          <cell r="V98" t="str">
            <v>Japan</v>
          </cell>
          <cell r="W98" t="str">
            <v>n/a</v>
          </cell>
          <cell r="Z98" t="e">
            <v>#VALUE!</v>
          </cell>
          <cell r="AA98" t="str">
            <v>Japan</v>
          </cell>
          <cell r="AB98" t="str">
            <v>n/a</v>
          </cell>
          <cell r="AC98">
            <v>8</v>
          </cell>
          <cell r="AD98" t="str">
            <v>Japan</v>
          </cell>
          <cell r="AE98">
            <v>73</v>
          </cell>
          <cell r="AF98" t="e">
            <v>#VALUE!</v>
          </cell>
          <cell r="AG98" t="str">
            <v>Japan</v>
          </cell>
          <cell r="AH98" t="str">
            <v>n/a</v>
          </cell>
          <cell r="AI98" t="e">
            <v>#VALUE!</v>
          </cell>
          <cell r="AJ98" t="str">
            <v>Japan</v>
          </cell>
          <cell r="AK98" t="str">
            <v>n/a</v>
          </cell>
          <cell r="AL98" t="e">
            <v>#VALUE!</v>
          </cell>
          <cell r="AM98" t="str">
            <v>Japan</v>
          </cell>
          <cell r="AN98" t="str">
            <v>n/a</v>
          </cell>
          <cell r="AO98" t="e">
            <v>#VALUE!</v>
          </cell>
          <cell r="AP98" t="str">
            <v>Japan</v>
          </cell>
          <cell r="AQ98" t="str">
            <v>n/a</v>
          </cell>
          <cell r="AT98">
            <v>31</v>
          </cell>
          <cell r="AU98" t="str">
            <v>Japan</v>
          </cell>
          <cell r="AV98">
            <v>-1.1762937752192171E-3</v>
          </cell>
          <cell r="AW98">
            <v>31</v>
          </cell>
          <cell r="AX98" t="str">
            <v>Japan</v>
          </cell>
          <cell r="AY98">
            <v>-1.4455082818091158E-3</v>
          </cell>
          <cell r="AZ98">
            <v>32</v>
          </cell>
          <cell r="BA98" t="str">
            <v>Japan</v>
          </cell>
          <cell r="BB98">
            <v>-1.7138873655497822E-3</v>
          </cell>
          <cell r="BC98">
            <v>32</v>
          </cell>
          <cell r="BD98" t="str">
            <v>Japan</v>
          </cell>
          <cell r="BE98">
            <v>-1.9789327461441353E-3</v>
          </cell>
          <cell r="BF98">
            <v>32</v>
          </cell>
          <cell r="BG98" t="str">
            <v>Japan</v>
          </cell>
          <cell r="BH98">
            <v>-2.2399277863263123E-3</v>
          </cell>
          <cell r="BI98">
            <v>32</v>
          </cell>
          <cell r="BJ98" t="str">
            <v>Japan</v>
          </cell>
          <cell r="BK98">
            <v>-2.497627055752405E-3</v>
          </cell>
          <cell r="BN98">
            <v>8</v>
          </cell>
          <cell r="BO98" t="str">
            <v>Japan</v>
          </cell>
          <cell r="BP98">
            <v>3.7100000000000001E-2</v>
          </cell>
          <cell r="BQ98">
            <v>8</v>
          </cell>
          <cell r="BR98" t="str">
            <v>Japan</v>
          </cell>
          <cell r="BS98">
            <v>3.7810000000000003E-2</v>
          </cell>
          <cell r="BT98">
            <v>8</v>
          </cell>
          <cell r="BU98" t="str">
            <v>Japan</v>
          </cell>
          <cell r="BV98">
            <v>3.8019999999999998E-2</v>
          </cell>
          <cell r="BW98">
            <v>8</v>
          </cell>
          <cell r="BX98" t="str">
            <v>Japan</v>
          </cell>
          <cell r="BY98">
            <v>3.7740000000000003E-2</v>
          </cell>
          <cell r="BZ98">
            <v>8</v>
          </cell>
          <cell r="CA98" t="str">
            <v>Japan</v>
          </cell>
          <cell r="CB98">
            <v>3.8159999999999999E-2</v>
          </cell>
          <cell r="CC98">
            <v>8</v>
          </cell>
          <cell r="CD98" t="str">
            <v>Japan</v>
          </cell>
          <cell r="CE98">
            <v>3.8719999999999997E-2</v>
          </cell>
        </row>
        <row r="99">
          <cell r="F99" t="e">
            <v>#VALUE!</v>
          </cell>
          <cell r="G99" t="str">
            <v>Malaysia</v>
          </cell>
          <cell r="H99" t="str">
            <v>n/a</v>
          </cell>
          <cell r="I99" t="e">
            <v>#VALUE!</v>
          </cell>
          <cell r="J99" t="str">
            <v>Malaysia</v>
          </cell>
          <cell r="K99" t="str">
            <v>n/a</v>
          </cell>
          <cell r="L99" t="e">
            <v>#VALUE!</v>
          </cell>
          <cell r="M99" t="str">
            <v>Malaysia</v>
          </cell>
          <cell r="N99" t="str">
            <v>n/a</v>
          </cell>
          <cell r="O99" t="e">
            <v>#VALUE!</v>
          </cell>
          <cell r="P99" t="str">
            <v>Malaysia</v>
          </cell>
          <cell r="Q99" t="str">
            <v>n/a</v>
          </cell>
          <cell r="R99" t="e">
            <v>#VALUE!</v>
          </cell>
          <cell r="S99" t="str">
            <v>Malaysia</v>
          </cell>
          <cell r="T99" t="str">
            <v>n/a</v>
          </cell>
          <cell r="U99" t="e">
            <v>#VALUE!</v>
          </cell>
          <cell r="V99" t="str">
            <v>Malaysia</v>
          </cell>
          <cell r="W99" t="str">
            <v>n/a</v>
          </cell>
          <cell r="Z99" t="e">
            <v>#VALUE!</v>
          </cell>
          <cell r="AA99" t="str">
            <v>Malaysia</v>
          </cell>
          <cell r="AB99" t="str">
            <v>n/a</v>
          </cell>
          <cell r="AC99" t="e">
            <v>#VALUE!</v>
          </cell>
          <cell r="AD99" t="str">
            <v>Malaysia</v>
          </cell>
          <cell r="AE99" t="str">
            <v>n/a</v>
          </cell>
          <cell r="AF99" t="e">
            <v>#VALUE!</v>
          </cell>
          <cell r="AG99" t="str">
            <v>Malaysia</v>
          </cell>
          <cell r="AH99" t="str">
            <v>n/a</v>
          </cell>
          <cell r="AI99" t="e">
            <v>#VALUE!</v>
          </cell>
          <cell r="AJ99" t="str">
            <v>Malaysia</v>
          </cell>
          <cell r="AK99" t="str">
            <v>n/a</v>
          </cell>
          <cell r="AL99" t="e">
            <v>#VALUE!</v>
          </cell>
          <cell r="AM99" t="str">
            <v>Malaysia</v>
          </cell>
          <cell r="AN99" t="str">
            <v>n/a</v>
          </cell>
          <cell r="AO99" t="e">
            <v>#VALUE!</v>
          </cell>
          <cell r="AP99" t="str">
            <v>Malaysia</v>
          </cell>
          <cell r="AQ99" t="str">
            <v>n/a</v>
          </cell>
          <cell r="AT99">
            <v>6</v>
          </cell>
          <cell r="AU99" t="str">
            <v>Malaysia</v>
          </cell>
          <cell r="AV99">
            <v>1.501806105441017E-2</v>
          </cell>
          <cell r="AW99">
            <v>6</v>
          </cell>
          <cell r="AX99" t="str">
            <v>Malaysia</v>
          </cell>
          <cell r="AY99">
            <v>1.4647352425251725E-2</v>
          </cell>
          <cell r="AZ99">
            <v>6</v>
          </cell>
          <cell r="BA99" t="str">
            <v>Malaysia</v>
          </cell>
          <cell r="BB99">
            <v>1.4292330485489835E-2</v>
          </cell>
          <cell r="BC99">
            <v>6</v>
          </cell>
          <cell r="BD99" t="str">
            <v>Malaysia</v>
          </cell>
          <cell r="BE99">
            <v>1.3958983212968068E-2</v>
          </cell>
          <cell r="BF99">
            <v>6</v>
          </cell>
          <cell r="BG99" t="str">
            <v>Malaysia</v>
          </cell>
          <cell r="BH99">
            <v>1.3627815595644854E-2</v>
          </cell>
          <cell r="BI99">
            <v>6</v>
          </cell>
          <cell r="BJ99" t="str">
            <v>Malaysia</v>
          </cell>
          <cell r="BK99">
            <v>1.3309227448517147E-2</v>
          </cell>
          <cell r="BN99" t="e">
            <v>#VALUE!</v>
          </cell>
          <cell r="BO99" t="str">
            <v>Malaysia</v>
          </cell>
          <cell r="BP99" t="str">
            <v>n/a</v>
          </cell>
          <cell r="BQ99" t="e">
            <v>#VALUE!</v>
          </cell>
          <cell r="BR99" t="str">
            <v>Malaysia</v>
          </cell>
          <cell r="BS99" t="str">
            <v>n/a</v>
          </cell>
          <cell r="BT99" t="e">
            <v>#VALUE!</v>
          </cell>
          <cell r="BU99" t="str">
            <v>Malaysia</v>
          </cell>
          <cell r="BV99" t="str">
            <v>n/a</v>
          </cell>
          <cell r="BW99" t="e">
            <v>#VALUE!</v>
          </cell>
          <cell r="BX99" t="str">
            <v>Malaysia</v>
          </cell>
          <cell r="BY99" t="str">
            <v>n/a</v>
          </cell>
          <cell r="BZ99" t="e">
            <v>#VALUE!</v>
          </cell>
          <cell r="CA99" t="str">
            <v>Malaysia</v>
          </cell>
          <cell r="CB99" t="str">
            <v>n/a</v>
          </cell>
          <cell r="CC99" t="e">
            <v>#VALUE!</v>
          </cell>
          <cell r="CD99" t="str">
            <v>Malaysia</v>
          </cell>
          <cell r="CE99" t="str">
            <v>n/a</v>
          </cell>
        </row>
        <row r="100">
          <cell r="F100" t="e">
            <v>#VALUE!</v>
          </cell>
          <cell r="G100" t="str">
            <v>Philippines</v>
          </cell>
          <cell r="H100" t="str">
            <v>n/a</v>
          </cell>
          <cell r="I100" t="e">
            <v>#VALUE!</v>
          </cell>
          <cell r="J100" t="str">
            <v>Philippines</v>
          </cell>
          <cell r="K100" t="str">
            <v>n/a</v>
          </cell>
          <cell r="L100" t="e">
            <v>#VALUE!</v>
          </cell>
          <cell r="M100" t="str">
            <v>Philippines</v>
          </cell>
          <cell r="N100" t="str">
            <v>n/a</v>
          </cell>
          <cell r="O100" t="e">
            <v>#VALUE!</v>
          </cell>
          <cell r="P100" t="str">
            <v>Philippines</v>
          </cell>
          <cell r="Q100" t="str">
            <v>n/a</v>
          </cell>
          <cell r="R100" t="e">
            <v>#VALUE!</v>
          </cell>
          <cell r="S100" t="str">
            <v>Philippines</v>
          </cell>
          <cell r="T100" t="str">
            <v>n/a</v>
          </cell>
          <cell r="U100" t="e">
            <v>#VALUE!</v>
          </cell>
          <cell r="V100" t="str">
            <v>Philippines</v>
          </cell>
          <cell r="W100" t="str">
            <v>n/a</v>
          </cell>
          <cell r="Z100" t="e">
            <v>#VALUE!</v>
          </cell>
          <cell r="AA100" t="str">
            <v>Philippines</v>
          </cell>
          <cell r="AB100" t="str">
            <v>n/a</v>
          </cell>
          <cell r="AC100" t="e">
            <v>#VALUE!</v>
          </cell>
          <cell r="AD100" t="str">
            <v>Philippines</v>
          </cell>
          <cell r="AE100" t="str">
            <v>n/a</v>
          </cell>
          <cell r="AF100" t="e">
            <v>#VALUE!</v>
          </cell>
          <cell r="AG100" t="str">
            <v>Philippines</v>
          </cell>
          <cell r="AH100" t="str">
            <v>n/a</v>
          </cell>
          <cell r="AI100" t="e">
            <v>#VALUE!</v>
          </cell>
          <cell r="AJ100" t="str">
            <v>Philippines</v>
          </cell>
          <cell r="AK100" t="str">
            <v>n/a</v>
          </cell>
          <cell r="AL100" t="e">
            <v>#VALUE!</v>
          </cell>
          <cell r="AM100" t="str">
            <v>Philippines</v>
          </cell>
          <cell r="AN100" t="str">
            <v>n/a</v>
          </cell>
          <cell r="AO100" t="e">
            <v>#VALUE!</v>
          </cell>
          <cell r="AP100" t="str">
            <v>Philippines</v>
          </cell>
          <cell r="AQ100" t="str">
            <v>n/a</v>
          </cell>
          <cell r="AT100">
            <v>5</v>
          </cell>
          <cell r="AU100" t="str">
            <v>Philippines</v>
          </cell>
          <cell r="AV100">
            <v>1.8422012260916665E-2</v>
          </cell>
          <cell r="AW100">
            <v>5</v>
          </cell>
          <cell r="AX100" t="str">
            <v>Philippines</v>
          </cell>
          <cell r="AY100">
            <v>1.8089662864434031E-2</v>
          </cell>
          <cell r="AZ100">
            <v>5</v>
          </cell>
          <cell r="BA100" t="str">
            <v>Philippines</v>
          </cell>
          <cell r="BB100">
            <v>1.7765823836179528E-2</v>
          </cell>
          <cell r="BC100">
            <v>4</v>
          </cell>
          <cell r="BD100" t="str">
            <v>Philippines</v>
          </cell>
          <cell r="BE100">
            <v>1.7449102675583417E-2</v>
          </cell>
          <cell r="BF100">
            <v>4</v>
          </cell>
          <cell r="BG100" t="str">
            <v>Philippines</v>
          </cell>
          <cell r="BH100">
            <v>1.7129079629188748E-2</v>
          </cell>
          <cell r="BI100">
            <v>4</v>
          </cell>
          <cell r="BJ100" t="str">
            <v>Philippines</v>
          </cell>
          <cell r="BK100">
            <v>1.6804783037504434E-2</v>
          </cell>
          <cell r="BN100" t="e">
            <v>#VALUE!</v>
          </cell>
          <cell r="BO100" t="str">
            <v>Philippines</v>
          </cell>
          <cell r="BP100" t="str">
            <v>n/a</v>
          </cell>
          <cell r="BQ100" t="e">
            <v>#VALUE!</v>
          </cell>
          <cell r="BR100" t="str">
            <v>Philippines</v>
          </cell>
          <cell r="BS100" t="str">
            <v>n/a</v>
          </cell>
          <cell r="BT100" t="e">
            <v>#VALUE!</v>
          </cell>
          <cell r="BU100" t="str">
            <v>Philippines</v>
          </cell>
          <cell r="BV100" t="str">
            <v>n/a</v>
          </cell>
          <cell r="BW100" t="e">
            <v>#VALUE!</v>
          </cell>
          <cell r="BX100" t="str">
            <v>Philippines</v>
          </cell>
          <cell r="BY100" t="str">
            <v>n/a</v>
          </cell>
          <cell r="BZ100" t="e">
            <v>#VALUE!</v>
          </cell>
          <cell r="CA100" t="str">
            <v>Philippines</v>
          </cell>
          <cell r="CB100" t="str">
            <v>n/a</v>
          </cell>
          <cell r="CC100" t="e">
            <v>#VALUE!</v>
          </cell>
          <cell r="CD100" t="str">
            <v>Philippines</v>
          </cell>
          <cell r="CE100" t="str">
            <v>n/a</v>
          </cell>
        </row>
        <row r="101">
          <cell r="F101" t="e">
            <v>#VALUE!</v>
          </cell>
          <cell r="G101" t="str">
            <v>Singapore</v>
          </cell>
          <cell r="H101" t="str">
            <v>n/a</v>
          </cell>
          <cell r="I101" t="e">
            <v>#VALUE!</v>
          </cell>
          <cell r="J101" t="str">
            <v>Singapore</v>
          </cell>
          <cell r="K101" t="str">
            <v>n/a</v>
          </cell>
          <cell r="L101" t="e">
            <v>#VALUE!</v>
          </cell>
          <cell r="M101" t="str">
            <v>Singapore</v>
          </cell>
          <cell r="N101" t="str">
            <v>n/a</v>
          </cell>
          <cell r="O101" t="e">
            <v>#VALUE!</v>
          </cell>
          <cell r="P101" t="str">
            <v>Singapore</v>
          </cell>
          <cell r="Q101" t="str">
            <v>n/a</v>
          </cell>
          <cell r="R101" t="e">
            <v>#VALUE!</v>
          </cell>
          <cell r="S101" t="str">
            <v>Singapore</v>
          </cell>
          <cell r="T101" t="str">
            <v>n/a</v>
          </cell>
          <cell r="U101" t="e">
            <v>#VALUE!</v>
          </cell>
          <cell r="V101" t="str">
            <v>Singapore</v>
          </cell>
          <cell r="W101" t="str">
            <v>n/a</v>
          </cell>
          <cell r="Z101" t="e">
            <v>#VALUE!</v>
          </cell>
          <cell r="AA101" t="str">
            <v>Singapore</v>
          </cell>
          <cell r="AB101" t="str">
            <v>n/a</v>
          </cell>
          <cell r="AC101" t="e">
            <v>#VALUE!</v>
          </cell>
          <cell r="AD101" t="str">
            <v>Singapore</v>
          </cell>
          <cell r="AE101" t="str">
            <v>n/a</v>
          </cell>
          <cell r="AF101" t="e">
            <v>#VALUE!</v>
          </cell>
          <cell r="AG101" t="str">
            <v>Singapore</v>
          </cell>
          <cell r="AH101" t="str">
            <v>n/a</v>
          </cell>
          <cell r="AI101" t="e">
            <v>#VALUE!</v>
          </cell>
          <cell r="AJ101" t="str">
            <v>Singapore</v>
          </cell>
          <cell r="AK101" t="str">
            <v>n/a</v>
          </cell>
          <cell r="AL101" t="e">
            <v>#VALUE!</v>
          </cell>
          <cell r="AM101" t="str">
            <v>Singapore</v>
          </cell>
          <cell r="AN101" t="str">
            <v>n/a</v>
          </cell>
          <cell r="AO101" t="e">
            <v>#VALUE!</v>
          </cell>
          <cell r="AP101" t="str">
            <v>Singapore</v>
          </cell>
          <cell r="AQ101" t="str">
            <v>n/a</v>
          </cell>
          <cell r="AT101">
            <v>3</v>
          </cell>
          <cell r="AU101" t="str">
            <v>Singapore</v>
          </cell>
          <cell r="AV101">
            <v>1.9595802576487298E-2</v>
          </cell>
          <cell r="AW101">
            <v>3</v>
          </cell>
          <cell r="AX101" t="str">
            <v>Singapore</v>
          </cell>
          <cell r="AY101">
            <v>1.9250081861929225E-2</v>
          </cell>
          <cell r="AZ101">
            <v>3</v>
          </cell>
          <cell r="BA101" t="str">
            <v>Singapore</v>
          </cell>
          <cell r="BB101">
            <v>1.8901494271185149E-2</v>
          </cell>
          <cell r="BC101">
            <v>3</v>
          </cell>
          <cell r="BD101" t="str">
            <v>Singapore</v>
          </cell>
          <cell r="BE101">
            <v>1.8540823781402205E-2</v>
          </cell>
          <cell r="BF101">
            <v>3</v>
          </cell>
          <cell r="BG101" t="str">
            <v>Singapore</v>
          </cell>
          <cell r="BH101">
            <v>1.81807344836733E-2</v>
          </cell>
          <cell r="BI101">
            <v>3</v>
          </cell>
          <cell r="BJ101" t="str">
            <v>Singapore</v>
          </cell>
          <cell r="BK101">
            <v>1.7836250921657415E-2</v>
          </cell>
          <cell r="BN101" t="e">
            <v>#VALUE!</v>
          </cell>
          <cell r="BO101" t="str">
            <v>Singapore</v>
          </cell>
          <cell r="BP101" t="str">
            <v>n/a</v>
          </cell>
          <cell r="BQ101" t="e">
            <v>#VALUE!</v>
          </cell>
          <cell r="BR101" t="str">
            <v>Singapore</v>
          </cell>
          <cell r="BS101" t="str">
            <v>n/a</v>
          </cell>
          <cell r="BT101" t="e">
            <v>#VALUE!</v>
          </cell>
          <cell r="BU101" t="str">
            <v>Singapore</v>
          </cell>
          <cell r="BV101" t="str">
            <v>n/a</v>
          </cell>
          <cell r="BW101" t="e">
            <v>#VALUE!</v>
          </cell>
          <cell r="BX101" t="str">
            <v>Singapore</v>
          </cell>
          <cell r="BY101" t="str">
            <v>n/a</v>
          </cell>
          <cell r="BZ101" t="e">
            <v>#VALUE!</v>
          </cell>
          <cell r="CA101" t="str">
            <v>Singapore</v>
          </cell>
          <cell r="CB101" t="str">
            <v>n/a</v>
          </cell>
          <cell r="CC101" t="e">
            <v>#VALUE!</v>
          </cell>
          <cell r="CD101" t="str">
            <v>Singapore</v>
          </cell>
          <cell r="CE101" t="str">
            <v>n/a</v>
          </cell>
        </row>
        <row r="102">
          <cell r="F102" t="e">
            <v>#VALUE!</v>
          </cell>
          <cell r="G102" t="str">
            <v>South Korea</v>
          </cell>
          <cell r="H102" t="str">
            <v>n/a</v>
          </cell>
          <cell r="I102">
            <v>2</v>
          </cell>
          <cell r="J102" t="str">
            <v>South Korea</v>
          </cell>
          <cell r="K102">
            <v>40861</v>
          </cell>
          <cell r="L102" t="e">
            <v>#VALUE!</v>
          </cell>
          <cell r="M102" t="str">
            <v>South Korea</v>
          </cell>
          <cell r="N102" t="str">
            <v>n/a</v>
          </cell>
          <cell r="O102" t="e">
            <v>#VALUE!</v>
          </cell>
          <cell r="P102" t="str">
            <v>South Korea</v>
          </cell>
          <cell r="Q102" t="str">
            <v>n/a</v>
          </cell>
          <cell r="R102" t="e">
            <v>#VALUE!</v>
          </cell>
          <cell r="S102" t="str">
            <v>South Korea</v>
          </cell>
          <cell r="T102" t="str">
            <v>n/a</v>
          </cell>
          <cell r="U102" t="e">
            <v>#VALUE!</v>
          </cell>
          <cell r="V102" t="str">
            <v>South Korea</v>
          </cell>
          <cell r="W102" t="str">
            <v>n/a</v>
          </cell>
          <cell r="Z102" t="e">
            <v>#VALUE!</v>
          </cell>
          <cell r="AA102" t="str">
            <v>South Korea</v>
          </cell>
          <cell r="AB102" t="str">
            <v>n/a</v>
          </cell>
          <cell r="AC102">
            <v>10</v>
          </cell>
          <cell r="AD102" t="str">
            <v>South Korea</v>
          </cell>
          <cell r="AE102">
            <v>48</v>
          </cell>
          <cell r="AF102" t="e">
            <v>#VALUE!</v>
          </cell>
          <cell r="AG102" t="str">
            <v>South Korea</v>
          </cell>
          <cell r="AH102" t="str">
            <v>n/a</v>
          </cell>
          <cell r="AI102" t="e">
            <v>#VALUE!</v>
          </cell>
          <cell r="AJ102" t="str">
            <v>South Korea</v>
          </cell>
          <cell r="AK102" t="str">
            <v>n/a</v>
          </cell>
          <cell r="AL102" t="e">
            <v>#VALUE!</v>
          </cell>
          <cell r="AM102" t="str">
            <v>South Korea</v>
          </cell>
          <cell r="AN102" t="str">
            <v>n/a</v>
          </cell>
          <cell r="AO102" t="e">
            <v>#VALUE!</v>
          </cell>
          <cell r="AP102" t="str">
            <v>South Korea</v>
          </cell>
          <cell r="AQ102" t="str">
            <v>n/a</v>
          </cell>
          <cell r="AT102">
            <v>26</v>
          </cell>
          <cell r="AU102" t="str">
            <v>South Korea</v>
          </cell>
          <cell r="AV102">
            <v>1.7318486045294623E-3</v>
          </cell>
          <cell r="AW102">
            <v>27</v>
          </cell>
          <cell r="AX102" t="str">
            <v>South Korea</v>
          </cell>
          <cell r="AY102">
            <v>1.5336464410899975E-3</v>
          </cell>
          <cell r="AZ102">
            <v>27</v>
          </cell>
          <cell r="BA102" t="str">
            <v>South Korea</v>
          </cell>
          <cell r="BB102">
            <v>1.3352283069378856E-3</v>
          </cell>
          <cell r="BC102">
            <v>27</v>
          </cell>
          <cell r="BD102" t="str">
            <v>South Korea</v>
          </cell>
          <cell r="BE102">
            <v>1.152726829686479E-3</v>
          </cell>
          <cell r="BF102">
            <v>28</v>
          </cell>
          <cell r="BG102" t="str">
            <v>South Korea</v>
          </cell>
          <cell r="BH102">
            <v>9.9353199884277821E-4</v>
          </cell>
          <cell r="BI102">
            <v>28</v>
          </cell>
          <cell r="BJ102" t="str">
            <v>South Korea</v>
          </cell>
          <cell r="BK102">
            <v>8.3582917124758183E-4</v>
          </cell>
          <cell r="BN102">
            <v>9</v>
          </cell>
          <cell r="BO102" t="str">
            <v>South Korea</v>
          </cell>
          <cell r="BP102">
            <v>3.125E-2</v>
          </cell>
          <cell r="BQ102">
            <v>9</v>
          </cell>
          <cell r="BR102" t="str">
            <v>South Korea</v>
          </cell>
          <cell r="BS102">
            <v>3.125E-2</v>
          </cell>
          <cell r="BT102">
            <v>9</v>
          </cell>
          <cell r="BU102" t="str">
            <v>South Korea</v>
          </cell>
          <cell r="BV102">
            <v>3.125E-2</v>
          </cell>
          <cell r="BW102">
            <v>9</v>
          </cell>
          <cell r="BX102" t="str">
            <v>South Korea</v>
          </cell>
          <cell r="BY102">
            <v>3.125E-2</v>
          </cell>
          <cell r="BZ102">
            <v>9</v>
          </cell>
          <cell r="CA102" t="str">
            <v>South Korea</v>
          </cell>
          <cell r="CB102">
            <v>3.125E-2</v>
          </cell>
          <cell r="CC102">
            <v>9</v>
          </cell>
          <cell r="CD102" t="str">
            <v>South Korea</v>
          </cell>
          <cell r="CE102">
            <v>3.125E-2</v>
          </cell>
        </row>
        <row r="103">
          <cell r="F103" t="e">
            <v>#VALUE!</v>
          </cell>
          <cell r="G103" t="str">
            <v>Thailand</v>
          </cell>
          <cell r="H103" t="str">
            <v>n/a</v>
          </cell>
          <cell r="I103" t="e">
            <v>#VALUE!</v>
          </cell>
          <cell r="J103" t="str">
            <v>Thailand</v>
          </cell>
          <cell r="K103" t="str">
            <v>n/a</v>
          </cell>
          <cell r="L103" t="e">
            <v>#VALUE!</v>
          </cell>
          <cell r="M103" t="str">
            <v>Thailand</v>
          </cell>
          <cell r="N103" t="str">
            <v>n/a</v>
          </cell>
          <cell r="O103" t="e">
            <v>#VALUE!</v>
          </cell>
          <cell r="P103" t="str">
            <v>Thailand</v>
          </cell>
          <cell r="Q103" t="str">
            <v>n/a</v>
          </cell>
          <cell r="R103" t="e">
            <v>#VALUE!</v>
          </cell>
          <cell r="S103" t="str">
            <v>Thailand</v>
          </cell>
          <cell r="T103" t="str">
            <v>n/a</v>
          </cell>
          <cell r="U103" t="e">
            <v>#VALUE!</v>
          </cell>
          <cell r="V103" t="str">
            <v>Thailand</v>
          </cell>
          <cell r="W103" t="str">
            <v>n/a</v>
          </cell>
          <cell r="Z103" t="e">
            <v>#VALUE!</v>
          </cell>
          <cell r="AA103" t="str">
            <v>Thailand</v>
          </cell>
          <cell r="AB103" t="str">
            <v>n/a</v>
          </cell>
          <cell r="AC103" t="e">
            <v>#VALUE!</v>
          </cell>
          <cell r="AD103" t="str">
            <v>Thailand</v>
          </cell>
          <cell r="AE103" t="str">
            <v>n/a</v>
          </cell>
          <cell r="AF103" t="e">
            <v>#VALUE!</v>
          </cell>
          <cell r="AG103" t="str">
            <v>Thailand</v>
          </cell>
          <cell r="AH103" t="str">
            <v>n/a</v>
          </cell>
          <cell r="AI103" t="e">
            <v>#VALUE!</v>
          </cell>
          <cell r="AJ103" t="str">
            <v>Thailand</v>
          </cell>
          <cell r="AK103" t="str">
            <v>n/a</v>
          </cell>
          <cell r="AL103" t="e">
            <v>#VALUE!</v>
          </cell>
          <cell r="AM103" t="str">
            <v>Thailand</v>
          </cell>
          <cell r="AN103" t="str">
            <v>n/a</v>
          </cell>
          <cell r="AO103" t="e">
            <v>#VALUE!</v>
          </cell>
          <cell r="AP103" t="str">
            <v>Thailand</v>
          </cell>
          <cell r="AQ103" t="str">
            <v>n/a</v>
          </cell>
          <cell r="AT103">
            <v>25</v>
          </cell>
          <cell r="AU103" t="str">
            <v>Thailand</v>
          </cell>
          <cell r="AV103">
            <v>3.6186712532502163E-3</v>
          </cell>
          <cell r="AW103">
            <v>25</v>
          </cell>
          <cell r="AX103" t="str">
            <v>Thailand</v>
          </cell>
          <cell r="AY103">
            <v>3.4691340381343139E-3</v>
          </cell>
          <cell r="AZ103">
            <v>25</v>
          </cell>
          <cell r="BA103" t="str">
            <v>Thailand</v>
          </cell>
          <cell r="BB103">
            <v>3.3014249576746035E-3</v>
          </cell>
          <cell r="BC103">
            <v>25</v>
          </cell>
          <cell r="BD103" t="str">
            <v>Thailand</v>
          </cell>
          <cell r="BE103">
            <v>3.1276894836345104E-3</v>
          </cell>
          <cell r="BF103">
            <v>25</v>
          </cell>
          <cell r="BG103" t="str">
            <v>Thailand</v>
          </cell>
          <cell r="BH103">
            <v>2.9485573412570965E-3</v>
          </cell>
          <cell r="BI103">
            <v>24</v>
          </cell>
          <cell r="BJ103" t="str">
            <v>Thailand</v>
          </cell>
          <cell r="BK103">
            <v>2.7481839547935927E-3</v>
          </cell>
          <cell r="BN103" t="e">
            <v>#VALUE!</v>
          </cell>
          <cell r="BO103" t="str">
            <v>Thailand</v>
          </cell>
          <cell r="BP103" t="str">
            <v>n/a</v>
          </cell>
          <cell r="BQ103" t="e">
            <v>#VALUE!</v>
          </cell>
          <cell r="BR103" t="str">
            <v>Thailand</v>
          </cell>
          <cell r="BS103" t="str">
            <v>n/a</v>
          </cell>
          <cell r="BT103" t="e">
            <v>#VALUE!</v>
          </cell>
          <cell r="BU103" t="str">
            <v>Thailand</v>
          </cell>
          <cell r="BV103" t="str">
            <v>n/a</v>
          </cell>
          <cell r="BW103" t="e">
            <v>#VALUE!</v>
          </cell>
          <cell r="BX103" t="str">
            <v>Thailand</v>
          </cell>
          <cell r="BY103" t="str">
            <v>n/a</v>
          </cell>
          <cell r="BZ103" t="e">
            <v>#VALUE!</v>
          </cell>
          <cell r="CA103" t="str">
            <v>Thailand</v>
          </cell>
          <cell r="CB103" t="str">
            <v>n/a</v>
          </cell>
          <cell r="CC103" t="e">
            <v>#VALUE!</v>
          </cell>
          <cell r="CD103" t="str">
            <v>Thailand</v>
          </cell>
          <cell r="CE103" t="str">
            <v>n/a</v>
          </cell>
        </row>
        <row r="104">
          <cell r="F104" t="e">
            <v>#VALUE!</v>
          </cell>
          <cell r="G104" t="str">
            <v>Vietnam</v>
          </cell>
          <cell r="H104" t="str">
            <v>n/a</v>
          </cell>
          <cell r="I104" t="e">
            <v>#VALUE!</v>
          </cell>
          <cell r="J104" t="str">
            <v>Vietnam</v>
          </cell>
          <cell r="K104" t="str">
            <v>n/a</v>
          </cell>
          <cell r="L104" t="e">
            <v>#VALUE!</v>
          </cell>
          <cell r="M104" t="str">
            <v>Vietnam</v>
          </cell>
          <cell r="N104" t="str">
            <v>n/a</v>
          </cell>
          <cell r="O104" t="e">
            <v>#VALUE!</v>
          </cell>
          <cell r="P104" t="str">
            <v>Vietnam</v>
          </cell>
          <cell r="Q104" t="str">
            <v>n/a</v>
          </cell>
          <cell r="R104" t="e">
            <v>#VALUE!</v>
          </cell>
          <cell r="S104" t="str">
            <v>Vietnam</v>
          </cell>
          <cell r="T104" t="str">
            <v>n/a</v>
          </cell>
          <cell r="U104" t="e">
            <v>#VALUE!</v>
          </cell>
          <cell r="V104" t="str">
            <v>Vietnam</v>
          </cell>
          <cell r="W104" t="str">
            <v>n/a</v>
          </cell>
          <cell r="Z104" t="e">
            <v>#VALUE!</v>
          </cell>
          <cell r="AA104" t="str">
            <v>Vietnam</v>
          </cell>
          <cell r="AB104" t="str">
            <v>n/a</v>
          </cell>
          <cell r="AC104" t="e">
            <v>#VALUE!</v>
          </cell>
          <cell r="AD104" t="str">
            <v>Vietnam</v>
          </cell>
          <cell r="AE104" t="str">
            <v>n/a</v>
          </cell>
          <cell r="AF104" t="e">
            <v>#VALUE!</v>
          </cell>
          <cell r="AG104" t="str">
            <v>Vietnam</v>
          </cell>
          <cell r="AH104" t="str">
            <v>n/a</v>
          </cell>
          <cell r="AI104" t="e">
            <v>#VALUE!</v>
          </cell>
          <cell r="AJ104" t="str">
            <v>Vietnam</v>
          </cell>
          <cell r="AK104" t="str">
            <v>n/a</v>
          </cell>
          <cell r="AL104" t="e">
            <v>#VALUE!</v>
          </cell>
          <cell r="AM104" t="str">
            <v>Vietnam</v>
          </cell>
          <cell r="AN104" t="str">
            <v>n/a</v>
          </cell>
          <cell r="AO104" t="e">
            <v>#VALUE!</v>
          </cell>
          <cell r="AP104" t="str">
            <v>Vietnam</v>
          </cell>
          <cell r="AQ104" t="str">
            <v>n/a</v>
          </cell>
          <cell r="AT104">
            <v>15</v>
          </cell>
          <cell r="AU104" t="str">
            <v>Vietnam</v>
          </cell>
          <cell r="AV104">
            <v>1.0207611104137149E-2</v>
          </cell>
          <cell r="AW104">
            <v>15</v>
          </cell>
          <cell r="AX104" t="str">
            <v>Vietnam</v>
          </cell>
          <cell r="AY104">
            <v>9.9227338020067002E-3</v>
          </cell>
          <cell r="AZ104">
            <v>16</v>
          </cell>
          <cell r="BA104" t="str">
            <v>Vietnam</v>
          </cell>
          <cell r="BB104">
            <v>9.6682274879176244E-3</v>
          </cell>
          <cell r="BC104">
            <v>16</v>
          </cell>
          <cell r="BD104" t="str">
            <v>Vietnam</v>
          </cell>
          <cell r="BE104">
            <v>9.4387189068654287E-3</v>
          </cell>
          <cell r="BF104">
            <v>17</v>
          </cell>
          <cell r="BG104" t="str">
            <v>Vietnam</v>
          </cell>
          <cell r="BH104">
            <v>9.1531770802011359E-3</v>
          </cell>
          <cell r="BI104">
            <v>17</v>
          </cell>
          <cell r="BJ104" t="str">
            <v>Vietnam</v>
          </cell>
          <cell r="BK104">
            <v>8.8045863486001519E-3</v>
          </cell>
          <cell r="BN104" t="e">
            <v>#VALUE!</v>
          </cell>
          <cell r="BO104" t="str">
            <v>Vietnam</v>
          </cell>
          <cell r="BP104" t="str">
            <v>n/a</v>
          </cell>
          <cell r="BQ104" t="e">
            <v>#VALUE!</v>
          </cell>
          <cell r="BR104" t="str">
            <v>Vietnam</v>
          </cell>
          <cell r="BS104" t="str">
            <v>n/a</v>
          </cell>
          <cell r="BT104" t="e">
            <v>#VALUE!</v>
          </cell>
          <cell r="BU104" t="str">
            <v>Vietnam</v>
          </cell>
          <cell r="BV104" t="str">
            <v>n/a</v>
          </cell>
          <cell r="BW104" t="e">
            <v>#VALUE!</v>
          </cell>
          <cell r="BX104" t="str">
            <v>Vietnam</v>
          </cell>
          <cell r="BY104" t="str">
            <v>n/a</v>
          </cell>
          <cell r="BZ104" t="e">
            <v>#VALUE!</v>
          </cell>
          <cell r="CA104" t="str">
            <v>Vietnam</v>
          </cell>
          <cell r="CB104" t="str">
            <v>n/a</v>
          </cell>
          <cell r="CC104" t="e">
            <v>#VALUE!</v>
          </cell>
          <cell r="CD104" t="str">
            <v>Vietnam</v>
          </cell>
          <cell r="CE104" t="str">
            <v>n/a</v>
          </cell>
        </row>
        <row r="105">
          <cell r="F105" t="e">
            <v>#VALUE!</v>
          </cell>
          <cell r="G105" t="str">
            <v>Other Asia Pacific</v>
          </cell>
          <cell r="H105" t="str">
            <v>n/a</v>
          </cell>
          <cell r="I105" t="e">
            <v>#VALUE!</v>
          </cell>
          <cell r="J105" t="str">
            <v>Other Asia Pacific</v>
          </cell>
          <cell r="K105" t="str">
            <v>n/a</v>
          </cell>
          <cell r="L105" t="e">
            <v>#VALUE!</v>
          </cell>
          <cell r="M105" t="str">
            <v>Other Asia Pacific</v>
          </cell>
          <cell r="N105" t="str">
            <v>n/a</v>
          </cell>
          <cell r="O105" t="e">
            <v>#VALUE!</v>
          </cell>
          <cell r="P105" t="str">
            <v>Other Asia Pacific</v>
          </cell>
          <cell r="Q105" t="str">
            <v>n/a</v>
          </cell>
          <cell r="R105" t="e">
            <v>#VALUE!</v>
          </cell>
          <cell r="S105" t="str">
            <v>Other Asia Pacific</v>
          </cell>
          <cell r="T105" t="str">
            <v>n/a</v>
          </cell>
          <cell r="U105" t="e">
            <v>#VALUE!</v>
          </cell>
          <cell r="V105" t="str">
            <v>Other Asia Pacific</v>
          </cell>
          <cell r="W105" t="str">
            <v>n/a</v>
          </cell>
          <cell r="Z105" t="e">
            <v>#VALUE!</v>
          </cell>
          <cell r="AA105" t="str">
            <v>Other Asia Pacific</v>
          </cell>
          <cell r="AB105" t="str">
            <v>n/a</v>
          </cell>
          <cell r="AC105" t="e">
            <v>#VALUE!</v>
          </cell>
          <cell r="AD105" t="str">
            <v>Other Asia Pacific</v>
          </cell>
          <cell r="AE105" t="str">
            <v>n/a</v>
          </cell>
          <cell r="AF105" t="e">
            <v>#VALUE!</v>
          </cell>
          <cell r="AG105" t="str">
            <v>Other Asia Pacific</v>
          </cell>
          <cell r="AH105" t="str">
            <v>n/a</v>
          </cell>
          <cell r="AI105" t="e">
            <v>#VALUE!</v>
          </cell>
          <cell r="AJ105" t="str">
            <v>Other Asia Pacific</v>
          </cell>
          <cell r="AK105" t="str">
            <v>n/a</v>
          </cell>
          <cell r="AL105" t="e">
            <v>#VALUE!</v>
          </cell>
          <cell r="AM105" t="str">
            <v>Other Asia Pacific</v>
          </cell>
          <cell r="AN105" t="str">
            <v>n/a</v>
          </cell>
          <cell r="AO105" t="e">
            <v>#VALUE!</v>
          </cell>
          <cell r="AP105" t="str">
            <v>Other Asia Pacific</v>
          </cell>
          <cell r="AQ105" t="str">
            <v>n/a</v>
          </cell>
          <cell r="AT105">
            <v>7</v>
          </cell>
          <cell r="AU105" t="str">
            <v>Other Asia Pacific</v>
          </cell>
          <cell r="AV105">
            <v>1.3579780850431877E-2</v>
          </cell>
          <cell r="AW105">
            <v>7</v>
          </cell>
          <cell r="AX105" t="str">
            <v>Other Asia Pacific</v>
          </cell>
          <cell r="AY105">
            <v>1.3430141745600199E-2</v>
          </cell>
          <cell r="AZ105">
            <v>7</v>
          </cell>
          <cell r="BA105" t="str">
            <v>Other Asia Pacific</v>
          </cell>
          <cell r="BB105">
            <v>1.3312570332133067E-2</v>
          </cell>
          <cell r="BC105">
            <v>7</v>
          </cell>
          <cell r="BD105" t="str">
            <v>Other Asia Pacific</v>
          </cell>
          <cell r="BE105">
            <v>1.3201986526570897E-2</v>
          </cell>
          <cell r="BF105">
            <v>7</v>
          </cell>
          <cell r="BG105" t="str">
            <v>Other Asia Pacific</v>
          </cell>
          <cell r="BH105">
            <v>1.3034207640598927E-2</v>
          </cell>
          <cell r="BI105">
            <v>7</v>
          </cell>
          <cell r="BJ105" t="str">
            <v>Other Asia Pacific</v>
          </cell>
          <cell r="BK105">
            <v>1.2834924171833073E-2</v>
          </cell>
          <cell r="BN105" t="e">
            <v>#VALUE!</v>
          </cell>
          <cell r="BO105" t="str">
            <v>Other Asia Pacific</v>
          </cell>
          <cell r="BP105" t="str">
            <v>n/a</v>
          </cell>
          <cell r="BQ105" t="e">
            <v>#VALUE!</v>
          </cell>
          <cell r="BR105" t="str">
            <v>Other Asia Pacific</v>
          </cell>
          <cell r="BS105" t="str">
            <v>n/a</v>
          </cell>
          <cell r="BT105" t="e">
            <v>#VALUE!</v>
          </cell>
          <cell r="BU105" t="str">
            <v>Other Asia Pacific</v>
          </cell>
          <cell r="BV105" t="str">
            <v>n/a</v>
          </cell>
          <cell r="BW105" t="e">
            <v>#VALUE!</v>
          </cell>
          <cell r="BX105" t="str">
            <v>Other Asia Pacific</v>
          </cell>
          <cell r="BY105" t="str">
            <v>n/a</v>
          </cell>
          <cell r="BZ105" t="e">
            <v>#VALUE!</v>
          </cell>
          <cell r="CA105" t="str">
            <v>Other Asia Pacific</v>
          </cell>
          <cell r="CB105" t="str">
            <v>n/a</v>
          </cell>
          <cell r="CC105" t="e">
            <v>#VALUE!</v>
          </cell>
          <cell r="CD105" t="str">
            <v>Other Asia Pacific</v>
          </cell>
          <cell r="CE105" t="str">
            <v>n/a</v>
          </cell>
        </row>
        <row r="106">
          <cell r="F106" t="e">
            <v>#VALUE!</v>
          </cell>
          <cell r="G106" t="str">
            <v>Central &amp; Eastern Europe</v>
          </cell>
          <cell r="H106" t="str">
            <v>n/a</v>
          </cell>
          <cell r="I106" t="e">
            <v>#VALUE!</v>
          </cell>
          <cell r="J106" t="str">
            <v>Central &amp; Eastern Europe</v>
          </cell>
          <cell r="K106" t="str">
            <v>n/a</v>
          </cell>
          <cell r="L106" t="e">
            <v>#VALUE!</v>
          </cell>
          <cell r="M106" t="str">
            <v>Central &amp; Eastern Europe</v>
          </cell>
          <cell r="N106" t="str">
            <v>n/a</v>
          </cell>
          <cell r="O106" t="e">
            <v>#VALUE!</v>
          </cell>
          <cell r="P106" t="str">
            <v>Central &amp; Eastern Europe</v>
          </cell>
          <cell r="Q106" t="str">
            <v>n/a</v>
          </cell>
          <cell r="R106" t="e">
            <v>#VALUE!</v>
          </cell>
          <cell r="S106" t="str">
            <v>Central &amp; Eastern Europe</v>
          </cell>
          <cell r="T106" t="str">
            <v>n/a</v>
          </cell>
          <cell r="U106" t="e">
            <v>#VALUE!</v>
          </cell>
          <cell r="V106" t="str">
            <v>Central &amp; Eastern Europe</v>
          </cell>
          <cell r="W106" t="str">
            <v>n/a</v>
          </cell>
          <cell r="Z106" t="e">
            <v>#VALUE!</v>
          </cell>
          <cell r="AA106" t="str">
            <v>Central &amp; Eastern Europe</v>
          </cell>
          <cell r="AB106" t="str">
            <v>n/a</v>
          </cell>
          <cell r="AC106" t="e">
            <v>#VALUE!</v>
          </cell>
          <cell r="AD106" t="str">
            <v>Central &amp; Eastern Europe</v>
          </cell>
          <cell r="AE106" t="str">
            <v>n/a</v>
          </cell>
          <cell r="AF106" t="e">
            <v>#VALUE!</v>
          </cell>
          <cell r="AG106" t="str">
            <v>Central &amp; Eastern Europe</v>
          </cell>
          <cell r="AH106" t="str">
            <v>n/a</v>
          </cell>
          <cell r="AI106" t="e">
            <v>#VALUE!</v>
          </cell>
          <cell r="AJ106" t="str">
            <v>Central &amp; Eastern Europe</v>
          </cell>
          <cell r="AK106" t="str">
            <v>n/a</v>
          </cell>
          <cell r="AL106" t="e">
            <v>#VALUE!</v>
          </cell>
          <cell r="AM106" t="str">
            <v>Central &amp; Eastern Europe</v>
          </cell>
          <cell r="AN106" t="str">
            <v>n/a</v>
          </cell>
          <cell r="AO106" t="e">
            <v>#VALUE!</v>
          </cell>
          <cell r="AP106" t="str">
            <v>Central &amp; Eastern Europe</v>
          </cell>
          <cell r="AQ106" t="str">
            <v>n/a</v>
          </cell>
          <cell r="AT106">
            <v>28</v>
          </cell>
          <cell r="AU106" t="str">
            <v>Central &amp; Eastern Europe</v>
          </cell>
          <cell r="AV106">
            <v>1.3261902564700723E-3</v>
          </cell>
          <cell r="AW106">
            <v>28</v>
          </cell>
          <cell r="AX106" t="str">
            <v>Central &amp; Eastern Europe</v>
          </cell>
          <cell r="AY106">
            <v>1.1954733393022554E-3</v>
          </cell>
          <cell r="AZ106">
            <v>29</v>
          </cell>
          <cell r="BA106" t="str">
            <v>Central &amp; Eastern Europe</v>
          </cell>
          <cell r="BB106">
            <v>1.0430563401093718E-3</v>
          </cell>
          <cell r="BC106">
            <v>29</v>
          </cell>
          <cell r="BD106" t="str">
            <v>Central &amp; Eastern Europe</v>
          </cell>
          <cell r="BE106">
            <v>8.649747802496055E-4</v>
          </cell>
          <cell r="BF106">
            <v>29</v>
          </cell>
          <cell r="BG106" t="str">
            <v>Central &amp; Eastern Europe</v>
          </cell>
          <cell r="BH106">
            <v>6.6145850281840168E-4</v>
          </cell>
          <cell r="BI106">
            <v>29</v>
          </cell>
          <cell r="BJ106" t="str">
            <v>Central &amp; Eastern Europe</v>
          </cell>
          <cell r="BK106">
            <v>4.3633902322381957E-4</v>
          </cell>
          <cell r="BN106" t="e">
            <v>#VALUE!</v>
          </cell>
          <cell r="BO106" t="str">
            <v>Central &amp; Eastern Europe</v>
          </cell>
          <cell r="BP106" t="str">
            <v>n/a</v>
          </cell>
          <cell r="BQ106" t="e">
            <v>#VALUE!</v>
          </cell>
          <cell r="BR106" t="str">
            <v>Central &amp; Eastern Europe</v>
          </cell>
          <cell r="BS106" t="str">
            <v>n/a</v>
          </cell>
          <cell r="BT106" t="e">
            <v>#VALUE!</v>
          </cell>
          <cell r="BU106" t="str">
            <v>Central &amp; Eastern Europe</v>
          </cell>
          <cell r="BV106" t="str">
            <v>n/a</v>
          </cell>
          <cell r="BW106" t="e">
            <v>#VALUE!</v>
          </cell>
          <cell r="BX106" t="str">
            <v>Central &amp; Eastern Europe</v>
          </cell>
          <cell r="BY106" t="str">
            <v>n/a</v>
          </cell>
          <cell r="BZ106" t="e">
            <v>#VALUE!</v>
          </cell>
          <cell r="CA106" t="str">
            <v>Central &amp; Eastern Europe</v>
          </cell>
          <cell r="CB106" t="str">
            <v>n/a</v>
          </cell>
          <cell r="CC106" t="e">
            <v>#VALUE!</v>
          </cell>
          <cell r="CD106" t="str">
            <v>Central &amp; Eastern Europe</v>
          </cell>
          <cell r="CE106" t="str">
            <v>n/a</v>
          </cell>
        </row>
        <row r="107">
          <cell r="F107" t="e">
            <v>#VALUE!</v>
          </cell>
          <cell r="G107" t="str">
            <v>Czech Republic</v>
          </cell>
          <cell r="H107" t="str">
            <v>n/a</v>
          </cell>
          <cell r="I107" t="e">
            <v>#VALUE!</v>
          </cell>
          <cell r="J107" t="str">
            <v>Czech Republic</v>
          </cell>
          <cell r="K107" t="str">
            <v>n/a</v>
          </cell>
          <cell r="L107" t="e">
            <v>#VALUE!</v>
          </cell>
          <cell r="M107" t="str">
            <v>Czech Republic</v>
          </cell>
          <cell r="N107" t="str">
            <v>n/a</v>
          </cell>
          <cell r="O107" t="e">
            <v>#VALUE!</v>
          </cell>
          <cell r="P107" t="str">
            <v>Czech Republic</v>
          </cell>
          <cell r="Q107" t="str">
            <v>n/a</v>
          </cell>
          <cell r="R107" t="e">
            <v>#VALUE!</v>
          </cell>
          <cell r="S107" t="str">
            <v>Czech Republic</v>
          </cell>
          <cell r="T107" t="str">
            <v>n/a</v>
          </cell>
          <cell r="U107" t="e">
            <v>#VALUE!</v>
          </cell>
          <cell r="V107" t="str">
            <v>Czech Republic</v>
          </cell>
          <cell r="W107" t="str">
            <v>n/a</v>
          </cell>
          <cell r="Z107" t="e">
            <v>#VALUE!</v>
          </cell>
          <cell r="AA107" t="str">
            <v>Czech Republic</v>
          </cell>
          <cell r="AB107" t="str">
            <v>n/a</v>
          </cell>
          <cell r="AC107" t="e">
            <v>#VALUE!</v>
          </cell>
          <cell r="AD107" t="str">
            <v>Czech Republic</v>
          </cell>
          <cell r="AE107" t="str">
            <v>n/a</v>
          </cell>
          <cell r="AF107" t="e">
            <v>#VALUE!</v>
          </cell>
          <cell r="AG107" t="str">
            <v>Czech Republic</v>
          </cell>
          <cell r="AH107" t="str">
            <v>n/a</v>
          </cell>
          <cell r="AI107" t="e">
            <v>#VALUE!</v>
          </cell>
          <cell r="AJ107" t="str">
            <v>Czech Republic</v>
          </cell>
          <cell r="AK107" t="str">
            <v>n/a</v>
          </cell>
          <cell r="AL107" t="e">
            <v>#VALUE!</v>
          </cell>
          <cell r="AM107" t="str">
            <v>Czech Republic</v>
          </cell>
          <cell r="AN107" t="str">
            <v>n/a</v>
          </cell>
          <cell r="AO107" t="e">
            <v>#VALUE!</v>
          </cell>
          <cell r="AP107" t="str">
            <v>Czech Republic</v>
          </cell>
          <cell r="AQ107" t="str">
            <v>n/a</v>
          </cell>
          <cell r="AT107">
            <v>27</v>
          </cell>
          <cell r="AU107" t="str">
            <v>Czech Republic</v>
          </cell>
          <cell r="AV107">
            <v>1.6669553944752558E-3</v>
          </cell>
          <cell r="AW107">
            <v>26</v>
          </cell>
          <cell r="AX107" t="str">
            <v>Czech Republic</v>
          </cell>
          <cell r="AY107">
            <v>1.6367052560501971E-3</v>
          </cell>
          <cell r="AZ107">
            <v>26</v>
          </cell>
          <cell r="BA107" t="str">
            <v>Czech Republic</v>
          </cell>
          <cell r="BB107">
            <v>1.5115301852295371E-3</v>
          </cell>
          <cell r="BC107">
            <v>26</v>
          </cell>
          <cell r="BD107" t="str">
            <v>Czech Republic</v>
          </cell>
          <cell r="BE107">
            <v>1.2936017226261587E-3</v>
          </cell>
          <cell r="BF107">
            <v>26</v>
          </cell>
          <cell r="BG107" t="str">
            <v>Czech Republic</v>
          </cell>
          <cell r="BH107">
            <v>1.0816205722621319E-3</v>
          </cell>
          <cell r="BI107">
            <v>27</v>
          </cell>
          <cell r="BJ107" t="str">
            <v>Czech Republic</v>
          </cell>
          <cell r="BK107">
            <v>8.6821696141092808E-4</v>
          </cell>
          <cell r="BN107" t="e">
            <v>#VALUE!</v>
          </cell>
          <cell r="BO107" t="str">
            <v>Czech Republic</v>
          </cell>
          <cell r="BP107" t="str">
            <v>n/a</v>
          </cell>
          <cell r="BQ107" t="e">
            <v>#VALUE!</v>
          </cell>
          <cell r="BR107" t="str">
            <v>Czech Republic</v>
          </cell>
          <cell r="BS107" t="str">
            <v>n/a</v>
          </cell>
          <cell r="BT107" t="e">
            <v>#VALUE!</v>
          </cell>
          <cell r="BU107" t="str">
            <v>Czech Republic</v>
          </cell>
          <cell r="BV107" t="str">
            <v>n/a</v>
          </cell>
          <cell r="BW107" t="e">
            <v>#VALUE!</v>
          </cell>
          <cell r="BX107" t="str">
            <v>Czech Republic</v>
          </cell>
          <cell r="BY107" t="str">
            <v>n/a</v>
          </cell>
          <cell r="BZ107" t="e">
            <v>#VALUE!</v>
          </cell>
          <cell r="CA107" t="str">
            <v>Czech Republic</v>
          </cell>
          <cell r="CB107" t="str">
            <v>n/a</v>
          </cell>
          <cell r="CC107" t="e">
            <v>#VALUE!</v>
          </cell>
          <cell r="CD107" t="str">
            <v>Czech Republic</v>
          </cell>
          <cell r="CE107" t="str">
            <v>n/a</v>
          </cell>
        </row>
        <row r="108">
          <cell r="F108" t="e">
            <v>#VALUE!</v>
          </cell>
          <cell r="G108" t="str">
            <v>Poland</v>
          </cell>
          <cell r="H108" t="str">
            <v>n/a</v>
          </cell>
          <cell r="I108" t="e">
            <v>#VALUE!</v>
          </cell>
          <cell r="J108" t="str">
            <v>Poland</v>
          </cell>
          <cell r="K108" t="str">
            <v>n/a</v>
          </cell>
          <cell r="L108" t="e">
            <v>#VALUE!</v>
          </cell>
          <cell r="M108" t="str">
            <v>Poland</v>
          </cell>
          <cell r="N108" t="str">
            <v>n/a</v>
          </cell>
          <cell r="O108" t="e">
            <v>#VALUE!</v>
          </cell>
          <cell r="P108" t="str">
            <v>Poland</v>
          </cell>
          <cell r="Q108" t="str">
            <v>n/a</v>
          </cell>
          <cell r="R108" t="e">
            <v>#VALUE!</v>
          </cell>
          <cell r="S108" t="str">
            <v>Poland</v>
          </cell>
          <cell r="T108" t="str">
            <v>n/a</v>
          </cell>
          <cell r="U108" t="e">
            <v>#VALUE!</v>
          </cell>
          <cell r="V108" t="str">
            <v>Poland</v>
          </cell>
          <cell r="W108" t="str">
            <v>n/a</v>
          </cell>
          <cell r="Z108" t="e">
            <v>#VALUE!</v>
          </cell>
          <cell r="AA108" t="str">
            <v>Poland</v>
          </cell>
          <cell r="AB108" t="str">
            <v>n/a</v>
          </cell>
          <cell r="AC108" t="e">
            <v>#VALUE!</v>
          </cell>
          <cell r="AD108" t="str">
            <v>Poland</v>
          </cell>
          <cell r="AE108" t="str">
            <v>n/a</v>
          </cell>
          <cell r="AF108" t="e">
            <v>#VALUE!</v>
          </cell>
          <cell r="AG108" t="str">
            <v>Poland</v>
          </cell>
          <cell r="AH108" t="str">
            <v>n/a</v>
          </cell>
          <cell r="AI108" t="e">
            <v>#VALUE!</v>
          </cell>
          <cell r="AJ108" t="str">
            <v>Poland</v>
          </cell>
          <cell r="AK108" t="str">
            <v>n/a</v>
          </cell>
          <cell r="AL108" t="e">
            <v>#VALUE!</v>
          </cell>
          <cell r="AM108" t="str">
            <v>Poland</v>
          </cell>
          <cell r="AN108" t="str">
            <v>n/a</v>
          </cell>
          <cell r="AO108" t="e">
            <v>#VALUE!</v>
          </cell>
          <cell r="AP108" t="str">
            <v>Poland</v>
          </cell>
          <cell r="AQ108" t="str">
            <v>n/a</v>
          </cell>
          <cell r="AT108">
            <v>30</v>
          </cell>
          <cell r="AU108" t="str">
            <v>Poland</v>
          </cell>
          <cell r="AV108">
            <v>-9.7775601165572823E-4</v>
          </cell>
          <cell r="AW108">
            <v>30</v>
          </cell>
          <cell r="AX108" t="str">
            <v>Poland</v>
          </cell>
          <cell r="AY108">
            <v>-1.1577133729195888E-3</v>
          </cell>
          <cell r="AZ108">
            <v>31</v>
          </cell>
          <cell r="BA108" t="str">
            <v>Poland</v>
          </cell>
          <cell r="BB108">
            <v>-1.3636926746555256E-3</v>
          </cell>
          <cell r="BC108">
            <v>31</v>
          </cell>
          <cell r="BD108" t="str">
            <v>Poland</v>
          </cell>
          <cell r="BE108">
            <v>-1.5933477880178959E-3</v>
          </cell>
          <cell r="BF108">
            <v>31</v>
          </cell>
          <cell r="BG108" t="str">
            <v>Poland</v>
          </cell>
          <cell r="BH108">
            <v>-1.8372184782998735E-3</v>
          </cell>
          <cell r="BI108">
            <v>31</v>
          </cell>
          <cell r="BJ108" t="str">
            <v>Poland</v>
          </cell>
          <cell r="BK108">
            <v>-2.0927870099560764E-3</v>
          </cell>
          <cell r="BN108" t="e">
            <v>#VALUE!</v>
          </cell>
          <cell r="BO108" t="str">
            <v>Poland</v>
          </cell>
          <cell r="BP108" t="str">
            <v>n/a</v>
          </cell>
          <cell r="BQ108" t="e">
            <v>#VALUE!</v>
          </cell>
          <cell r="BR108" t="str">
            <v>Poland</v>
          </cell>
          <cell r="BS108" t="str">
            <v>n/a</v>
          </cell>
          <cell r="BT108" t="e">
            <v>#VALUE!</v>
          </cell>
          <cell r="BU108" t="str">
            <v>Poland</v>
          </cell>
          <cell r="BV108" t="str">
            <v>n/a</v>
          </cell>
          <cell r="BW108" t="e">
            <v>#VALUE!</v>
          </cell>
          <cell r="BX108" t="str">
            <v>Poland</v>
          </cell>
          <cell r="BY108" t="str">
            <v>n/a</v>
          </cell>
          <cell r="BZ108" t="e">
            <v>#VALUE!</v>
          </cell>
          <cell r="CA108" t="str">
            <v>Poland</v>
          </cell>
          <cell r="CB108" t="str">
            <v>n/a</v>
          </cell>
          <cell r="CC108" t="e">
            <v>#VALUE!</v>
          </cell>
          <cell r="CD108" t="str">
            <v>Poland</v>
          </cell>
          <cell r="CE108" t="str">
            <v>n/a</v>
          </cell>
        </row>
        <row r="109">
          <cell r="F109" t="e">
            <v>#VALUE!</v>
          </cell>
          <cell r="G109" t="str">
            <v>Russia</v>
          </cell>
          <cell r="H109" t="str">
            <v>n/a</v>
          </cell>
          <cell r="I109">
            <v>5</v>
          </cell>
          <cell r="J109" t="str">
            <v>Russia</v>
          </cell>
          <cell r="K109">
            <v>11724</v>
          </cell>
          <cell r="L109" t="e">
            <v>#VALUE!</v>
          </cell>
          <cell r="M109" t="str">
            <v>Russia</v>
          </cell>
          <cell r="N109" t="str">
            <v>n/a</v>
          </cell>
          <cell r="O109" t="e">
            <v>#VALUE!</v>
          </cell>
          <cell r="P109" t="str">
            <v>Russia</v>
          </cell>
          <cell r="Q109" t="str">
            <v>n/a</v>
          </cell>
          <cell r="R109" t="e">
            <v>#VALUE!</v>
          </cell>
          <cell r="S109" t="str">
            <v>Russia</v>
          </cell>
          <cell r="T109" t="str">
            <v>n/a</v>
          </cell>
          <cell r="U109" t="e">
            <v>#VALUE!</v>
          </cell>
          <cell r="V109" t="str">
            <v>Russia</v>
          </cell>
          <cell r="W109" t="str">
            <v>n/a</v>
          </cell>
          <cell r="Z109" t="e">
            <v>#VALUE!</v>
          </cell>
          <cell r="AA109" t="str">
            <v>Russia</v>
          </cell>
          <cell r="AB109" t="str">
            <v>n/a</v>
          </cell>
          <cell r="AC109">
            <v>7</v>
          </cell>
          <cell r="AD109" t="str">
            <v>Russia</v>
          </cell>
          <cell r="AE109">
            <v>79</v>
          </cell>
          <cell r="AF109" t="e">
            <v>#VALUE!</v>
          </cell>
          <cell r="AG109" t="str">
            <v>Russia</v>
          </cell>
          <cell r="AH109" t="str">
            <v>n/a</v>
          </cell>
          <cell r="AI109" t="e">
            <v>#VALUE!</v>
          </cell>
          <cell r="AJ109" t="str">
            <v>Russia</v>
          </cell>
          <cell r="AK109" t="str">
            <v>n/a</v>
          </cell>
          <cell r="AL109" t="e">
            <v>#VALUE!</v>
          </cell>
          <cell r="AM109" t="str">
            <v>Russia</v>
          </cell>
          <cell r="AN109" t="str">
            <v>n/a</v>
          </cell>
          <cell r="AO109" t="e">
            <v>#VALUE!</v>
          </cell>
          <cell r="AP109" t="str">
            <v>Russia</v>
          </cell>
          <cell r="AQ109" t="str">
            <v>n/a</v>
          </cell>
          <cell r="AT109">
            <v>29</v>
          </cell>
          <cell r="AU109" t="str">
            <v>Russia</v>
          </cell>
          <cell r="AV109">
            <v>-2.1199928292181536E-4</v>
          </cell>
          <cell r="AW109">
            <v>29</v>
          </cell>
          <cell r="AX109" t="str">
            <v>Russia</v>
          </cell>
          <cell r="AY109">
            <v>-3.2637685986858234E-4</v>
          </cell>
          <cell r="AZ109">
            <v>30</v>
          </cell>
          <cell r="BA109" t="str">
            <v>Russia</v>
          </cell>
          <cell r="BB109">
            <v>-4.7996200746636131E-4</v>
          </cell>
          <cell r="BC109">
            <v>30</v>
          </cell>
          <cell r="BD109" t="str">
            <v>Russia</v>
          </cell>
          <cell r="BE109">
            <v>-6.876872228569475E-4</v>
          </cell>
          <cell r="BF109">
            <v>30</v>
          </cell>
          <cell r="BG109" t="str">
            <v>Russia</v>
          </cell>
          <cell r="BH109">
            <v>-9.4717664800558765E-4</v>
          </cell>
          <cell r="BI109">
            <v>30</v>
          </cell>
          <cell r="BJ109" t="str">
            <v>Russia</v>
          </cell>
          <cell r="BK109">
            <v>-1.2533881268966818E-3</v>
          </cell>
          <cell r="BN109">
            <v>4</v>
          </cell>
          <cell r="BO109" t="str">
            <v>Russia</v>
          </cell>
          <cell r="BP109">
            <v>5.6420000000000005E-2</v>
          </cell>
          <cell r="BQ109">
            <v>2</v>
          </cell>
          <cell r="BR109" t="str">
            <v>Russia</v>
          </cell>
          <cell r="BS109">
            <v>6.5000000000000002E-2</v>
          </cell>
          <cell r="BT109">
            <v>2</v>
          </cell>
          <cell r="BU109" t="str">
            <v>Russia</v>
          </cell>
          <cell r="BV109">
            <v>0.06</v>
          </cell>
          <cell r="BW109">
            <v>2</v>
          </cell>
          <cell r="BX109" t="str">
            <v>Russia</v>
          </cell>
          <cell r="BY109">
            <v>0.06</v>
          </cell>
          <cell r="BZ109">
            <v>2</v>
          </cell>
          <cell r="CA109" t="str">
            <v>Russia</v>
          </cell>
          <cell r="CB109">
            <v>0.06</v>
          </cell>
          <cell r="CC109">
            <v>2</v>
          </cell>
          <cell r="CD109" t="str">
            <v>Russia</v>
          </cell>
          <cell r="CE109">
            <v>0.06</v>
          </cell>
        </row>
        <row r="110">
          <cell r="F110" t="e">
            <v>#VALUE!</v>
          </cell>
          <cell r="G110" t="str">
            <v>Turkey</v>
          </cell>
          <cell r="H110" t="str">
            <v>n/a</v>
          </cell>
          <cell r="I110" t="e">
            <v>#VALUE!</v>
          </cell>
          <cell r="J110" t="str">
            <v>Turkey</v>
          </cell>
          <cell r="K110" t="str">
            <v>n/a</v>
          </cell>
          <cell r="L110" t="e">
            <v>#VALUE!</v>
          </cell>
          <cell r="M110" t="str">
            <v>Turkey</v>
          </cell>
          <cell r="N110" t="str">
            <v>n/a</v>
          </cell>
          <cell r="O110" t="e">
            <v>#VALUE!</v>
          </cell>
          <cell r="P110" t="str">
            <v>Turkey</v>
          </cell>
          <cell r="Q110" t="str">
            <v>n/a</v>
          </cell>
          <cell r="R110" t="e">
            <v>#VALUE!</v>
          </cell>
          <cell r="S110" t="str">
            <v>Turkey</v>
          </cell>
          <cell r="T110" t="str">
            <v>n/a</v>
          </cell>
          <cell r="U110" t="e">
            <v>#VALUE!</v>
          </cell>
          <cell r="V110" t="str">
            <v>Turkey</v>
          </cell>
          <cell r="W110" t="str">
            <v>n/a</v>
          </cell>
          <cell r="Z110" t="e">
            <v>#VALUE!</v>
          </cell>
          <cell r="AA110" t="str">
            <v>Turkey</v>
          </cell>
          <cell r="AB110" t="str">
            <v>n/a</v>
          </cell>
          <cell r="AC110" t="e">
            <v>#VALUE!</v>
          </cell>
          <cell r="AD110" t="str">
            <v>Turkey</v>
          </cell>
          <cell r="AE110" t="str">
            <v>n/a</v>
          </cell>
          <cell r="AF110" t="e">
            <v>#VALUE!</v>
          </cell>
          <cell r="AG110" t="str">
            <v>Turkey</v>
          </cell>
          <cell r="AH110" t="str">
            <v>n/a</v>
          </cell>
          <cell r="AI110" t="e">
            <v>#VALUE!</v>
          </cell>
          <cell r="AJ110" t="str">
            <v>Turkey</v>
          </cell>
          <cell r="AK110" t="str">
            <v>n/a</v>
          </cell>
          <cell r="AL110" t="e">
            <v>#VALUE!</v>
          </cell>
          <cell r="AM110" t="str">
            <v>Turkey</v>
          </cell>
          <cell r="AN110" t="str">
            <v>n/a</v>
          </cell>
          <cell r="AO110" t="e">
            <v>#VALUE!</v>
          </cell>
          <cell r="AP110" t="str">
            <v>Turkey</v>
          </cell>
          <cell r="AQ110" t="str">
            <v>n/a</v>
          </cell>
          <cell r="AT110">
            <v>10</v>
          </cell>
          <cell r="AU110" t="str">
            <v>Turkey</v>
          </cell>
          <cell r="AV110">
            <v>1.1461836580281881E-2</v>
          </cell>
          <cell r="AW110">
            <v>10</v>
          </cell>
          <cell r="AX110" t="str">
            <v>Turkey</v>
          </cell>
          <cell r="AY110">
            <v>1.1071645816719711E-2</v>
          </cell>
          <cell r="AZ110">
            <v>10</v>
          </cell>
          <cell r="BA110" t="str">
            <v>Turkey</v>
          </cell>
          <cell r="BB110">
            <v>1.0712327863100279E-2</v>
          </cell>
          <cell r="BC110">
            <v>12</v>
          </cell>
          <cell r="BD110" t="str">
            <v>Turkey</v>
          </cell>
          <cell r="BE110">
            <v>1.0384311919276579E-2</v>
          </cell>
          <cell r="BF110">
            <v>12</v>
          </cell>
          <cell r="BG110" t="str">
            <v>Turkey</v>
          </cell>
          <cell r="BH110">
            <v>1.0056460184871163E-2</v>
          </cell>
          <cell r="BI110">
            <v>12</v>
          </cell>
          <cell r="BJ110" t="str">
            <v>Turkey</v>
          </cell>
          <cell r="BK110">
            <v>9.7285992139959365E-3</v>
          </cell>
          <cell r="BN110" t="e">
            <v>#VALUE!</v>
          </cell>
          <cell r="BO110" t="str">
            <v>Turkey</v>
          </cell>
          <cell r="BP110" t="str">
            <v>n/a</v>
          </cell>
          <cell r="BQ110" t="e">
            <v>#VALUE!</v>
          </cell>
          <cell r="BR110" t="str">
            <v>Turkey</v>
          </cell>
          <cell r="BS110" t="str">
            <v>n/a</v>
          </cell>
          <cell r="BT110" t="e">
            <v>#VALUE!</v>
          </cell>
          <cell r="BU110" t="str">
            <v>Turkey</v>
          </cell>
          <cell r="BV110" t="str">
            <v>n/a</v>
          </cell>
          <cell r="BW110" t="e">
            <v>#VALUE!</v>
          </cell>
          <cell r="BX110" t="str">
            <v>Turkey</v>
          </cell>
          <cell r="BY110" t="str">
            <v>n/a</v>
          </cell>
          <cell r="BZ110" t="e">
            <v>#VALUE!</v>
          </cell>
          <cell r="CA110" t="str">
            <v>Turkey</v>
          </cell>
          <cell r="CB110" t="str">
            <v>n/a</v>
          </cell>
          <cell r="CC110" t="e">
            <v>#VALUE!</v>
          </cell>
          <cell r="CD110" t="str">
            <v>Turkey</v>
          </cell>
          <cell r="CE110" t="str">
            <v>n/a</v>
          </cell>
        </row>
        <row r="111">
          <cell r="F111" t="e">
            <v>#VALUE!</v>
          </cell>
          <cell r="G111" t="str">
            <v>Other CE Europe</v>
          </cell>
          <cell r="H111" t="str">
            <v>n/a</v>
          </cell>
          <cell r="I111" t="e">
            <v>#VALUE!</v>
          </cell>
          <cell r="J111" t="str">
            <v>Other CE Europe</v>
          </cell>
          <cell r="K111" t="str">
            <v>n/a</v>
          </cell>
          <cell r="L111" t="e">
            <v>#VALUE!</v>
          </cell>
          <cell r="M111" t="str">
            <v>Other CE Europe</v>
          </cell>
          <cell r="N111" t="str">
            <v>n/a</v>
          </cell>
          <cell r="O111" t="e">
            <v>#VALUE!</v>
          </cell>
          <cell r="P111" t="str">
            <v>Other CE Europe</v>
          </cell>
          <cell r="Q111" t="str">
            <v>n/a</v>
          </cell>
          <cell r="R111" t="e">
            <v>#VALUE!</v>
          </cell>
          <cell r="S111" t="str">
            <v>Other CE Europe</v>
          </cell>
          <cell r="T111" t="str">
            <v>n/a</v>
          </cell>
          <cell r="U111" t="e">
            <v>#VALUE!</v>
          </cell>
          <cell r="V111" t="str">
            <v>Other CE Europe</v>
          </cell>
          <cell r="W111" t="str">
            <v>n/a</v>
          </cell>
          <cell r="Z111" t="e">
            <v>#VALUE!</v>
          </cell>
          <cell r="AA111" t="str">
            <v>Other CE Europe</v>
          </cell>
          <cell r="AB111" t="str">
            <v>n/a</v>
          </cell>
          <cell r="AC111" t="e">
            <v>#VALUE!</v>
          </cell>
          <cell r="AD111" t="str">
            <v>Other CE Europe</v>
          </cell>
          <cell r="AE111" t="str">
            <v>n/a</v>
          </cell>
          <cell r="AF111" t="e">
            <v>#VALUE!</v>
          </cell>
          <cell r="AG111" t="str">
            <v>Other CE Europe</v>
          </cell>
          <cell r="AH111" t="str">
            <v>n/a</v>
          </cell>
          <cell r="AI111" t="e">
            <v>#VALUE!</v>
          </cell>
          <cell r="AJ111" t="str">
            <v>Other CE Europe</v>
          </cell>
          <cell r="AK111" t="str">
            <v>n/a</v>
          </cell>
          <cell r="AL111" t="e">
            <v>#VALUE!</v>
          </cell>
          <cell r="AM111" t="str">
            <v>Other CE Europe</v>
          </cell>
          <cell r="AN111" t="str">
            <v>n/a</v>
          </cell>
          <cell r="AO111" t="e">
            <v>#VALUE!</v>
          </cell>
          <cell r="AP111" t="str">
            <v>Other CE Europe</v>
          </cell>
          <cell r="AQ111" t="str">
            <v>n/a</v>
          </cell>
          <cell r="AT111">
            <v>32</v>
          </cell>
          <cell r="AU111" t="str">
            <v>Other CE Europe</v>
          </cell>
          <cell r="AV111">
            <v>-1.9261919375900272E-3</v>
          </cell>
          <cell r="AW111">
            <v>33</v>
          </cell>
          <cell r="AX111" t="str">
            <v>Other CE Europe</v>
          </cell>
          <cell r="AY111">
            <v>-1.9987757625277158E-3</v>
          </cell>
          <cell r="AZ111">
            <v>33</v>
          </cell>
          <cell r="BA111" t="str">
            <v>Other CE Europe</v>
          </cell>
          <cell r="BB111">
            <v>-2.0947211597126536E-3</v>
          </cell>
          <cell r="BC111">
            <v>33</v>
          </cell>
          <cell r="BD111" t="str">
            <v>Other CE Europe</v>
          </cell>
          <cell r="BE111">
            <v>-2.2135646462670966E-3</v>
          </cell>
          <cell r="BF111">
            <v>33</v>
          </cell>
          <cell r="BG111" t="str">
            <v>Other CE Europe</v>
          </cell>
          <cell r="BH111">
            <v>-2.3503992542887042E-3</v>
          </cell>
          <cell r="BI111">
            <v>33</v>
          </cell>
          <cell r="BJ111" t="str">
            <v>Other CE Europe</v>
          </cell>
          <cell r="BK111">
            <v>-2.4998001416157711E-3</v>
          </cell>
          <cell r="BN111" t="e">
            <v>#VALUE!</v>
          </cell>
          <cell r="BO111" t="str">
            <v>Other CE Europe</v>
          </cell>
          <cell r="BP111" t="str">
            <v>n/a</v>
          </cell>
          <cell r="BQ111" t="e">
            <v>#VALUE!</v>
          </cell>
          <cell r="BR111" t="str">
            <v>Other CE Europe</v>
          </cell>
          <cell r="BS111" t="str">
            <v>n/a</v>
          </cell>
          <cell r="BT111" t="e">
            <v>#VALUE!</v>
          </cell>
          <cell r="BU111" t="str">
            <v>Other CE Europe</v>
          </cell>
          <cell r="BV111" t="str">
            <v>n/a</v>
          </cell>
          <cell r="BW111" t="e">
            <v>#VALUE!</v>
          </cell>
          <cell r="BX111" t="str">
            <v>Other CE Europe</v>
          </cell>
          <cell r="BY111" t="str">
            <v>n/a</v>
          </cell>
          <cell r="BZ111" t="e">
            <v>#VALUE!</v>
          </cell>
          <cell r="CA111" t="str">
            <v>Other CE Europe</v>
          </cell>
          <cell r="CB111" t="str">
            <v>n/a</v>
          </cell>
          <cell r="CC111" t="e">
            <v>#VALUE!</v>
          </cell>
          <cell r="CD111" t="str">
            <v>Other CE Europe</v>
          </cell>
          <cell r="CE111" t="str">
            <v>n/a</v>
          </cell>
        </row>
        <row r="112">
          <cell r="F112" t="e">
            <v>#VALUE!</v>
          </cell>
          <cell r="G112" t="str">
            <v>Latin America</v>
          </cell>
          <cell r="H112" t="str">
            <v>n/a</v>
          </cell>
          <cell r="I112" t="e">
            <v>#VALUE!</v>
          </cell>
          <cell r="J112" t="str">
            <v>Latin America</v>
          </cell>
          <cell r="K112" t="str">
            <v>n/a</v>
          </cell>
          <cell r="L112" t="e">
            <v>#VALUE!</v>
          </cell>
          <cell r="M112" t="str">
            <v>Latin America</v>
          </cell>
          <cell r="N112" t="str">
            <v>n/a</v>
          </cell>
          <cell r="O112" t="e">
            <v>#VALUE!</v>
          </cell>
          <cell r="P112" t="str">
            <v>Latin America</v>
          </cell>
          <cell r="Q112" t="str">
            <v>n/a</v>
          </cell>
          <cell r="R112" t="e">
            <v>#VALUE!</v>
          </cell>
          <cell r="S112" t="str">
            <v>Latin America</v>
          </cell>
          <cell r="T112" t="str">
            <v>n/a</v>
          </cell>
          <cell r="U112" t="e">
            <v>#VALUE!</v>
          </cell>
          <cell r="V112" t="str">
            <v>Latin America</v>
          </cell>
          <cell r="W112" t="str">
            <v>n/a</v>
          </cell>
          <cell r="Z112" t="e">
            <v>#VALUE!</v>
          </cell>
          <cell r="AA112" t="str">
            <v>Latin America</v>
          </cell>
          <cell r="AB112" t="str">
            <v>n/a</v>
          </cell>
          <cell r="AC112" t="e">
            <v>#VALUE!</v>
          </cell>
          <cell r="AD112" t="str">
            <v>Latin America</v>
          </cell>
          <cell r="AE112" t="str">
            <v>n/a</v>
          </cell>
          <cell r="AF112" t="e">
            <v>#VALUE!</v>
          </cell>
          <cell r="AG112" t="str">
            <v>Latin America</v>
          </cell>
          <cell r="AH112" t="str">
            <v>n/a</v>
          </cell>
          <cell r="AI112" t="e">
            <v>#VALUE!</v>
          </cell>
          <cell r="AJ112" t="str">
            <v>Latin America</v>
          </cell>
          <cell r="AK112" t="str">
            <v>n/a</v>
          </cell>
          <cell r="AL112" t="e">
            <v>#VALUE!</v>
          </cell>
          <cell r="AM112" t="str">
            <v>Latin America</v>
          </cell>
          <cell r="AN112" t="str">
            <v>n/a</v>
          </cell>
          <cell r="AO112" t="e">
            <v>#VALUE!</v>
          </cell>
          <cell r="AP112" t="str">
            <v>Latin America</v>
          </cell>
          <cell r="AQ112" t="str">
            <v>n/a</v>
          </cell>
          <cell r="AT112">
            <v>16</v>
          </cell>
          <cell r="AU112" t="str">
            <v>Latin America</v>
          </cell>
          <cell r="AV112">
            <v>1.0115693962050365E-2</v>
          </cell>
          <cell r="AW112">
            <v>16</v>
          </cell>
          <cell r="AX112" t="str">
            <v>Latin America</v>
          </cell>
          <cell r="AY112">
            <v>9.8640445509456942E-3</v>
          </cell>
          <cell r="AZ112">
            <v>17</v>
          </cell>
          <cell r="BA112" t="str">
            <v>Latin America</v>
          </cell>
          <cell r="BB112">
            <v>9.6273490329521483E-3</v>
          </cell>
          <cell r="BC112">
            <v>17</v>
          </cell>
          <cell r="BD112" t="str">
            <v>Latin America</v>
          </cell>
          <cell r="BE112">
            <v>9.4071605482797249E-3</v>
          </cell>
          <cell r="BF112">
            <v>16</v>
          </cell>
          <cell r="BG112" t="str">
            <v>Latin America</v>
          </cell>
          <cell r="BH112">
            <v>9.1758476396497368E-3</v>
          </cell>
          <cell r="BI112">
            <v>16</v>
          </cell>
          <cell r="BJ112" t="str">
            <v>Latin America</v>
          </cell>
          <cell r="BK112">
            <v>8.9330250474304318E-3</v>
          </cell>
          <cell r="BN112" t="e">
            <v>#VALUE!</v>
          </cell>
          <cell r="BO112" t="str">
            <v>Latin America</v>
          </cell>
          <cell r="BP112" t="str">
            <v>n/a</v>
          </cell>
          <cell r="BQ112" t="e">
            <v>#VALUE!</v>
          </cell>
          <cell r="BR112" t="str">
            <v>Latin America</v>
          </cell>
          <cell r="BS112" t="str">
            <v>n/a</v>
          </cell>
          <cell r="BT112" t="e">
            <v>#VALUE!</v>
          </cell>
          <cell r="BU112" t="str">
            <v>Latin America</v>
          </cell>
          <cell r="BV112" t="str">
            <v>n/a</v>
          </cell>
          <cell r="BW112" t="e">
            <v>#VALUE!</v>
          </cell>
          <cell r="BX112" t="str">
            <v>Latin America</v>
          </cell>
          <cell r="BY112" t="str">
            <v>n/a</v>
          </cell>
          <cell r="BZ112" t="e">
            <v>#VALUE!</v>
          </cell>
          <cell r="CA112" t="str">
            <v>Latin America</v>
          </cell>
          <cell r="CB112" t="str">
            <v>n/a</v>
          </cell>
          <cell r="CC112" t="e">
            <v>#VALUE!</v>
          </cell>
          <cell r="CD112" t="str">
            <v>Latin America</v>
          </cell>
          <cell r="CE112" t="str">
            <v>n/a</v>
          </cell>
        </row>
        <row r="113">
          <cell r="F113" t="e">
            <v>#VALUE!</v>
          </cell>
          <cell r="G113" t="str">
            <v>Argentina</v>
          </cell>
          <cell r="H113" t="str">
            <v>n/a</v>
          </cell>
          <cell r="I113">
            <v>4</v>
          </cell>
          <cell r="J113" t="str">
            <v>Argentina</v>
          </cell>
          <cell r="K113">
            <v>14432</v>
          </cell>
          <cell r="L113" t="e">
            <v>#VALUE!</v>
          </cell>
          <cell r="M113" t="str">
            <v>Argentina</v>
          </cell>
          <cell r="N113" t="str">
            <v>n/a</v>
          </cell>
          <cell r="O113" t="e">
            <v>#VALUE!</v>
          </cell>
          <cell r="P113" t="str">
            <v>Argentina</v>
          </cell>
          <cell r="Q113" t="str">
            <v>n/a</v>
          </cell>
          <cell r="R113" t="e">
            <v>#VALUE!</v>
          </cell>
          <cell r="S113" t="str">
            <v>Argentina</v>
          </cell>
          <cell r="T113" t="str">
            <v>n/a</v>
          </cell>
          <cell r="U113" t="e">
            <v>#VALUE!</v>
          </cell>
          <cell r="V113" t="str">
            <v>Argentina</v>
          </cell>
          <cell r="W113" t="str">
            <v>n/a</v>
          </cell>
          <cell r="Z113" t="e">
            <v>#VALUE!</v>
          </cell>
          <cell r="AA113" t="str">
            <v>Argentina</v>
          </cell>
          <cell r="AB113" t="str">
            <v>n/a</v>
          </cell>
          <cell r="AC113">
            <v>9</v>
          </cell>
          <cell r="AD113" t="str">
            <v>Argentina</v>
          </cell>
          <cell r="AE113">
            <v>67</v>
          </cell>
          <cell r="AF113" t="e">
            <v>#VALUE!</v>
          </cell>
          <cell r="AG113" t="str">
            <v>Argentina</v>
          </cell>
          <cell r="AH113" t="str">
            <v>n/a</v>
          </cell>
          <cell r="AI113" t="e">
            <v>#VALUE!</v>
          </cell>
          <cell r="AJ113" t="str">
            <v>Argentina</v>
          </cell>
          <cell r="AK113" t="str">
            <v>n/a</v>
          </cell>
          <cell r="AL113" t="e">
            <v>#VALUE!</v>
          </cell>
          <cell r="AM113" t="str">
            <v>Argentina</v>
          </cell>
          <cell r="AN113" t="str">
            <v>n/a</v>
          </cell>
          <cell r="AO113" t="e">
            <v>#VALUE!</v>
          </cell>
          <cell r="AP113" t="str">
            <v>Argentina</v>
          </cell>
          <cell r="AQ113" t="str">
            <v>n/a</v>
          </cell>
          <cell r="AT113">
            <v>19</v>
          </cell>
          <cell r="AU113" t="str">
            <v>Argentina</v>
          </cell>
          <cell r="AV113">
            <v>9.7015602621304264E-3</v>
          </cell>
          <cell r="AW113">
            <v>18</v>
          </cell>
          <cell r="AX113" t="str">
            <v>Argentina</v>
          </cell>
          <cell r="AY113">
            <v>9.4716543696835576E-3</v>
          </cell>
          <cell r="AZ113">
            <v>18</v>
          </cell>
          <cell r="BA113" t="str">
            <v>Argentina</v>
          </cell>
          <cell r="BB113">
            <v>9.2430248136128323E-3</v>
          </cell>
          <cell r="BC113">
            <v>18</v>
          </cell>
          <cell r="BD113" t="str">
            <v>Argentina</v>
          </cell>
          <cell r="BE113">
            <v>9.0216284741144737E-3</v>
          </cell>
          <cell r="BF113">
            <v>18</v>
          </cell>
          <cell r="BG113" t="str">
            <v>Argentina</v>
          </cell>
          <cell r="BH113">
            <v>8.8041097949442815E-3</v>
          </cell>
          <cell r="BI113">
            <v>18</v>
          </cell>
          <cell r="BJ113" t="str">
            <v>Argentina</v>
          </cell>
          <cell r="BK113">
            <v>8.5933598667682354E-3</v>
          </cell>
          <cell r="BN113">
            <v>1</v>
          </cell>
          <cell r="BO113" t="str">
            <v>Argentina</v>
          </cell>
          <cell r="BP113">
            <v>8.8290000000000007E-2</v>
          </cell>
          <cell r="BQ113">
            <v>1</v>
          </cell>
          <cell r="BR113" t="str">
            <v>Argentina</v>
          </cell>
          <cell r="BS113">
            <v>9.0029999999999999E-2</v>
          </cell>
          <cell r="BT113">
            <v>1</v>
          </cell>
          <cell r="BU113" t="str">
            <v>Argentina</v>
          </cell>
          <cell r="BV113">
            <v>9.1929999999999998E-2</v>
          </cell>
          <cell r="BW113">
            <v>1</v>
          </cell>
          <cell r="BX113" t="str">
            <v>Argentina</v>
          </cell>
          <cell r="BY113">
            <v>9.3930000000000013E-2</v>
          </cell>
          <cell r="BZ113">
            <v>1</v>
          </cell>
          <cell r="CA113" t="str">
            <v>Argentina</v>
          </cell>
          <cell r="CB113">
            <v>0.10034999999999999</v>
          </cell>
          <cell r="CC113">
            <v>1</v>
          </cell>
          <cell r="CD113" t="str">
            <v>Argentina</v>
          </cell>
          <cell r="CE113">
            <v>0.10279999999999999</v>
          </cell>
        </row>
        <row r="114">
          <cell r="F114" t="e">
            <v>#VALUE!</v>
          </cell>
          <cell r="G114" t="str">
            <v>Brazil</v>
          </cell>
          <cell r="H114" t="str">
            <v>n/a</v>
          </cell>
          <cell r="I114">
            <v>7</v>
          </cell>
          <cell r="J114" t="str">
            <v>Brazil</v>
          </cell>
          <cell r="K114">
            <v>7522</v>
          </cell>
          <cell r="L114" t="e">
            <v>#VALUE!</v>
          </cell>
          <cell r="M114" t="str">
            <v>Brazil</v>
          </cell>
          <cell r="N114" t="str">
            <v>n/a</v>
          </cell>
          <cell r="O114" t="e">
            <v>#VALUE!</v>
          </cell>
          <cell r="P114" t="str">
            <v>Brazil</v>
          </cell>
          <cell r="Q114" t="str">
            <v>n/a</v>
          </cell>
          <cell r="R114" t="e">
            <v>#VALUE!</v>
          </cell>
          <cell r="S114" t="str">
            <v>Brazil</v>
          </cell>
          <cell r="T114" t="str">
            <v>n/a</v>
          </cell>
          <cell r="U114" t="e">
            <v>#VALUE!</v>
          </cell>
          <cell r="V114" t="str">
            <v>Brazil</v>
          </cell>
          <cell r="W114" t="str">
            <v>n/a</v>
          </cell>
          <cell r="Z114" t="e">
            <v>#VALUE!</v>
          </cell>
          <cell r="AA114" t="str">
            <v>Brazil</v>
          </cell>
          <cell r="AB114" t="str">
            <v>n/a</v>
          </cell>
          <cell r="AC114">
            <v>4</v>
          </cell>
          <cell r="AD114" t="str">
            <v>Brazil</v>
          </cell>
          <cell r="AE114">
            <v>95</v>
          </cell>
          <cell r="AF114" t="e">
            <v>#VALUE!</v>
          </cell>
          <cell r="AG114" t="str">
            <v>Brazil</v>
          </cell>
          <cell r="AH114" t="str">
            <v>n/a</v>
          </cell>
          <cell r="AI114" t="e">
            <v>#VALUE!</v>
          </cell>
          <cell r="AJ114" t="str">
            <v>Brazil</v>
          </cell>
          <cell r="AK114" t="str">
            <v>n/a</v>
          </cell>
          <cell r="AL114" t="e">
            <v>#VALUE!</v>
          </cell>
          <cell r="AM114" t="str">
            <v>Brazil</v>
          </cell>
          <cell r="AN114" t="str">
            <v>n/a</v>
          </cell>
          <cell r="AO114" t="e">
            <v>#VALUE!</v>
          </cell>
          <cell r="AP114" t="str">
            <v>Brazil</v>
          </cell>
          <cell r="AQ114" t="str">
            <v>n/a</v>
          </cell>
          <cell r="AT114">
            <v>22</v>
          </cell>
          <cell r="AU114" t="str">
            <v>Brazil</v>
          </cell>
          <cell r="AV114">
            <v>8.1944634471278199E-3</v>
          </cell>
          <cell r="AW114">
            <v>22</v>
          </cell>
          <cell r="AX114" t="str">
            <v>Brazil</v>
          </cell>
          <cell r="AY114">
            <v>7.9100434573156075E-3</v>
          </cell>
          <cell r="AZ114">
            <v>22</v>
          </cell>
          <cell r="BA114" t="str">
            <v>Brazil</v>
          </cell>
          <cell r="BB114">
            <v>7.6561952382487863E-3</v>
          </cell>
          <cell r="BC114">
            <v>22</v>
          </cell>
          <cell r="BD114" t="str">
            <v>Brazil</v>
          </cell>
          <cell r="BE114">
            <v>7.4322163100146721E-3</v>
          </cell>
          <cell r="BF114">
            <v>22</v>
          </cell>
          <cell r="BG114" t="str">
            <v>Brazil</v>
          </cell>
          <cell r="BH114">
            <v>7.2026842329286911E-3</v>
          </cell>
          <cell r="BI114">
            <v>22</v>
          </cell>
          <cell r="BJ114" t="str">
            <v>Brazil</v>
          </cell>
          <cell r="BK114">
            <v>6.965384957703824E-3</v>
          </cell>
          <cell r="BN114">
            <v>5</v>
          </cell>
          <cell r="BO114" t="str">
            <v>Brazil</v>
          </cell>
          <cell r="BP114">
            <v>5.5E-2</v>
          </cell>
          <cell r="BQ114">
            <v>3</v>
          </cell>
          <cell r="BR114" t="str">
            <v>Brazil</v>
          </cell>
          <cell r="BS114">
            <v>6.0590000000000005E-2</v>
          </cell>
          <cell r="BT114">
            <v>3</v>
          </cell>
          <cell r="BU114" t="str">
            <v>Brazil</v>
          </cell>
          <cell r="BV114">
            <v>5.9320000000000005E-2</v>
          </cell>
          <cell r="BW114">
            <v>4</v>
          </cell>
          <cell r="BX114" t="str">
            <v>Brazil</v>
          </cell>
          <cell r="BY114">
            <v>5.6950000000000001E-2</v>
          </cell>
          <cell r="BZ114">
            <v>4</v>
          </cell>
          <cell r="CA114" t="str">
            <v>Brazil</v>
          </cell>
          <cell r="CB114">
            <v>5.5259999999999997E-2</v>
          </cell>
          <cell r="CC114">
            <v>4</v>
          </cell>
          <cell r="CD114" t="str">
            <v>Brazil</v>
          </cell>
          <cell r="CE114">
            <v>5.5E-2</v>
          </cell>
        </row>
        <row r="115">
          <cell r="F115" t="e">
            <v>#VALUE!</v>
          </cell>
          <cell r="G115" t="str">
            <v>Chile</v>
          </cell>
          <cell r="H115" t="str">
            <v>n/a</v>
          </cell>
          <cell r="I115" t="e">
            <v>#VALUE!</v>
          </cell>
          <cell r="J115" t="str">
            <v>Chile</v>
          </cell>
          <cell r="K115" t="str">
            <v>n/a</v>
          </cell>
          <cell r="L115" t="e">
            <v>#VALUE!</v>
          </cell>
          <cell r="M115" t="str">
            <v>Chile</v>
          </cell>
          <cell r="N115" t="str">
            <v>n/a</v>
          </cell>
          <cell r="O115" t="e">
            <v>#VALUE!</v>
          </cell>
          <cell r="P115" t="str">
            <v>Chile</v>
          </cell>
          <cell r="Q115" t="str">
            <v>n/a</v>
          </cell>
          <cell r="R115" t="e">
            <v>#VALUE!</v>
          </cell>
          <cell r="S115" t="str">
            <v>Chile</v>
          </cell>
          <cell r="T115" t="str">
            <v>n/a</v>
          </cell>
          <cell r="U115" t="e">
            <v>#VALUE!</v>
          </cell>
          <cell r="V115" t="str">
            <v>Chile</v>
          </cell>
          <cell r="W115" t="str">
            <v>n/a</v>
          </cell>
          <cell r="Z115" t="e">
            <v>#VALUE!</v>
          </cell>
          <cell r="AA115" t="str">
            <v>Chile</v>
          </cell>
          <cell r="AB115" t="str">
            <v>n/a</v>
          </cell>
          <cell r="AC115" t="e">
            <v>#VALUE!</v>
          </cell>
          <cell r="AD115" t="str">
            <v>Chile</v>
          </cell>
          <cell r="AE115" t="str">
            <v>n/a</v>
          </cell>
          <cell r="AF115" t="e">
            <v>#VALUE!</v>
          </cell>
          <cell r="AG115" t="str">
            <v>Chile</v>
          </cell>
          <cell r="AH115" t="str">
            <v>n/a</v>
          </cell>
          <cell r="AI115" t="e">
            <v>#VALUE!</v>
          </cell>
          <cell r="AJ115" t="str">
            <v>Chile</v>
          </cell>
          <cell r="AK115" t="str">
            <v>n/a</v>
          </cell>
          <cell r="AL115" t="e">
            <v>#VALUE!</v>
          </cell>
          <cell r="AM115" t="str">
            <v>Chile</v>
          </cell>
          <cell r="AN115" t="str">
            <v>n/a</v>
          </cell>
          <cell r="AO115" t="e">
            <v>#VALUE!</v>
          </cell>
          <cell r="AP115" t="str">
            <v>Chile</v>
          </cell>
          <cell r="AQ115" t="str">
            <v>n/a</v>
          </cell>
          <cell r="AT115">
            <v>21</v>
          </cell>
          <cell r="AU115" t="str">
            <v>Chile</v>
          </cell>
          <cell r="AV115">
            <v>8.5351379120977011E-3</v>
          </cell>
          <cell r="AW115">
            <v>21</v>
          </cell>
          <cell r="AX115" t="str">
            <v>Chile</v>
          </cell>
          <cell r="AY115">
            <v>8.3141488884925785E-3</v>
          </cell>
          <cell r="AZ115">
            <v>21</v>
          </cell>
          <cell r="BA115" t="str">
            <v>Chile</v>
          </cell>
          <cell r="BB115">
            <v>8.1021186571366144E-3</v>
          </cell>
          <cell r="BC115">
            <v>21</v>
          </cell>
          <cell r="BD115" t="str">
            <v>Chile</v>
          </cell>
          <cell r="BE115">
            <v>7.883971740919149E-3</v>
          </cell>
          <cell r="BF115">
            <v>21</v>
          </cell>
          <cell r="BG115" t="str">
            <v>Chile</v>
          </cell>
          <cell r="BH115">
            <v>7.644778168768962E-3</v>
          </cell>
          <cell r="BI115">
            <v>21</v>
          </cell>
          <cell r="BJ115" t="str">
            <v>Chile</v>
          </cell>
          <cell r="BK115">
            <v>7.3969909059070638E-3</v>
          </cell>
          <cell r="BN115" t="e">
            <v>#VALUE!</v>
          </cell>
          <cell r="BO115" t="str">
            <v>Chile</v>
          </cell>
          <cell r="BP115" t="str">
            <v>n/a</v>
          </cell>
          <cell r="BQ115" t="e">
            <v>#VALUE!</v>
          </cell>
          <cell r="BR115" t="str">
            <v>Chile</v>
          </cell>
          <cell r="BS115" t="str">
            <v>n/a</v>
          </cell>
          <cell r="BT115" t="e">
            <v>#VALUE!</v>
          </cell>
          <cell r="BU115" t="str">
            <v>Chile</v>
          </cell>
          <cell r="BV115" t="str">
            <v>n/a</v>
          </cell>
          <cell r="BW115" t="e">
            <v>#VALUE!</v>
          </cell>
          <cell r="BX115" t="str">
            <v>Chile</v>
          </cell>
          <cell r="BY115" t="str">
            <v>n/a</v>
          </cell>
          <cell r="BZ115" t="e">
            <v>#VALUE!</v>
          </cell>
          <cell r="CA115" t="str">
            <v>Chile</v>
          </cell>
          <cell r="CB115" t="str">
            <v>n/a</v>
          </cell>
          <cell r="CC115" t="e">
            <v>#VALUE!</v>
          </cell>
          <cell r="CD115" t="str">
            <v>Chile</v>
          </cell>
          <cell r="CE115" t="str">
            <v>n/a</v>
          </cell>
        </row>
        <row r="116">
          <cell r="F116" t="e">
            <v>#VALUE!</v>
          </cell>
          <cell r="G116" t="str">
            <v>Colombia</v>
          </cell>
          <cell r="H116" t="str">
            <v>n/a</v>
          </cell>
          <cell r="I116" t="e">
            <v>#VALUE!</v>
          </cell>
          <cell r="J116" t="str">
            <v>Colombia</v>
          </cell>
          <cell r="K116" t="str">
            <v>n/a</v>
          </cell>
          <cell r="L116" t="e">
            <v>#VALUE!</v>
          </cell>
          <cell r="M116" t="str">
            <v>Colombia</v>
          </cell>
          <cell r="N116" t="str">
            <v>n/a</v>
          </cell>
          <cell r="O116" t="e">
            <v>#VALUE!</v>
          </cell>
          <cell r="P116" t="str">
            <v>Colombia</v>
          </cell>
          <cell r="Q116" t="str">
            <v>n/a</v>
          </cell>
          <cell r="R116" t="e">
            <v>#VALUE!</v>
          </cell>
          <cell r="S116" t="str">
            <v>Colombia</v>
          </cell>
          <cell r="T116" t="str">
            <v>n/a</v>
          </cell>
          <cell r="U116" t="e">
            <v>#VALUE!</v>
          </cell>
          <cell r="V116" t="str">
            <v>Colombia</v>
          </cell>
          <cell r="W116" t="str">
            <v>n/a</v>
          </cell>
          <cell r="Z116" t="e">
            <v>#VALUE!</v>
          </cell>
          <cell r="AA116" t="str">
            <v>Colombia</v>
          </cell>
          <cell r="AB116" t="str">
            <v>n/a</v>
          </cell>
          <cell r="AC116" t="e">
            <v>#VALUE!</v>
          </cell>
          <cell r="AD116" t="str">
            <v>Colombia</v>
          </cell>
          <cell r="AE116" t="str">
            <v>n/a</v>
          </cell>
          <cell r="AF116" t="e">
            <v>#VALUE!</v>
          </cell>
          <cell r="AG116" t="str">
            <v>Colombia</v>
          </cell>
          <cell r="AH116" t="str">
            <v>n/a</v>
          </cell>
          <cell r="AI116" t="e">
            <v>#VALUE!</v>
          </cell>
          <cell r="AJ116" t="str">
            <v>Colombia</v>
          </cell>
          <cell r="AK116" t="str">
            <v>n/a</v>
          </cell>
          <cell r="AL116" t="e">
            <v>#VALUE!</v>
          </cell>
          <cell r="AM116" t="str">
            <v>Colombia</v>
          </cell>
          <cell r="AN116" t="str">
            <v>n/a</v>
          </cell>
          <cell r="AO116" t="e">
            <v>#VALUE!</v>
          </cell>
          <cell r="AP116" t="str">
            <v>Colombia</v>
          </cell>
          <cell r="AQ116" t="str">
            <v>n/a</v>
          </cell>
          <cell r="AT116">
            <v>14</v>
          </cell>
          <cell r="AU116" t="str">
            <v>Colombia</v>
          </cell>
          <cell r="AV116">
            <v>1.0919345286974247E-2</v>
          </cell>
          <cell r="AW116">
            <v>14</v>
          </cell>
          <cell r="AX116" t="str">
            <v>Colombia</v>
          </cell>
          <cell r="AY116">
            <v>1.0626615718350774E-2</v>
          </cell>
          <cell r="AZ116">
            <v>14</v>
          </cell>
          <cell r="BA116" t="str">
            <v>Colombia</v>
          </cell>
          <cell r="BB116">
            <v>1.035861988455844E-2</v>
          </cell>
          <cell r="BC116">
            <v>14</v>
          </cell>
          <cell r="BD116" t="str">
            <v>Colombia</v>
          </cell>
          <cell r="BE116">
            <v>1.0115615015534596E-2</v>
          </cell>
          <cell r="BF116">
            <v>14</v>
          </cell>
          <cell r="BG116" t="str">
            <v>Colombia</v>
          </cell>
          <cell r="BH116">
            <v>9.8634498627252487E-3</v>
          </cell>
          <cell r="BI116">
            <v>13</v>
          </cell>
          <cell r="BJ116" t="str">
            <v>Colombia</v>
          </cell>
          <cell r="BK116">
            <v>9.6009474642153592E-3</v>
          </cell>
          <cell r="BN116" t="e">
            <v>#VALUE!</v>
          </cell>
          <cell r="BO116" t="str">
            <v>Colombia</v>
          </cell>
          <cell r="BP116" t="str">
            <v>n/a</v>
          </cell>
          <cell r="BQ116" t="e">
            <v>#VALUE!</v>
          </cell>
          <cell r="BR116" t="str">
            <v>Colombia</v>
          </cell>
          <cell r="BS116" t="str">
            <v>n/a</v>
          </cell>
          <cell r="BT116" t="e">
            <v>#VALUE!</v>
          </cell>
          <cell r="BU116" t="str">
            <v>Colombia</v>
          </cell>
          <cell r="BV116" t="str">
            <v>n/a</v>
          </cell>
          <cell r="BW116" t="e">
            <v>#VALUE!</v>
          </cell>
          <cell r="BX116" t="str">
            <v>Colombia</v>
          </cell>
          <cell r="BY116" t="str">
            <v>n/a</v>
          </cell>
          <cell r="BZ116" t="e">
            <v>#VALUE!</v>
          </cell>
          <cell r="CA116" t="str">
            <v>Colombia</v>
          </cell>
          <cell r="CB116" t="str">
            <v>n/a</v>
          </cell>
          <cell r="CC116" t="e">
            <v>#VALUE!</v>
          </cell>
          <cell r="CD116" t="str">
            <v>Colombia</v>
          </cell>
          <cell r="CE116" t="str">
            <v>n/a</v>
          </cell>
        </row>
        <row r="117">
          <cell r="F117" t="e">
            <v>#VALUE!</v>
          </cell>
          <cell r="G117" t="str">
            <v>Mexico</v>
          </cell>
          <cell r="H117" t="str">
            <v>n/a</v>
          </cell>
          <cell r="I117">
            <v>6</v>
          </cell>
          <cell r="J117" t="str">
            <v>Mexico</v>
          </cell>
          <cell r="K117">
            <v>11680</v>
          </cell>
          <cell r="L117" t="e">
            <v>#VALUE!</v>
          </cell>
          <cell r="M117" t="str">
            <v>Mexico</v>
          </cell>
          <cell r="N117" t="str">
            <v>n/a</v>
          </cell>
          <cell r="O117" t="e">
            <v>#VALUE!</v>
          </cell>
          <cell r="P117" t="str">
            <v>Mexico</v>
          </cell>
          <cell r="Q117" t="str">
            <v>n/a</v>
          </cell>
          <cell r="R117" t="e">
            <v>#VALUE!</v>
          </cell>
          <cell r="S117" t="str">
            <v>Mexico</v>
          </cell>
          <cell r="T117" t="str">
            <v>n/a</v>
          </cell>
          <cell r="U117" t="e">
            <v>#VALUE!</v>
          </cell>
          <cell r="V117" t="str">
            <v>Mexico</v>
          </cell>
          <cell r="W117" t="str">
            <v>n/a</v>
          </cell>
          <cell r="Z117" t="e">
            <v>#VALUE!</v>
          </cell>
          <cell r="AA117" t="str">
            <v>Mexico</v>
          </cell>
          <cell r="AB117" t="str">
            <v>n/a</v>
          </cell>
          <cell r="AC117">
            <v>6</v>
          </cell>
          <cell r="AD117" t="str">
            <v>Mexico</v>
          </cell>
          <cell r="AE117">
            <v>85.1</v>
          </cell>
          <cell r="AF117" t="e">
            <v>#VALUE!</v>
          </cell>
          <cell r="AG117" t="str">
            <v>Mexico</v>
          </cell>
          <cell r="AH117" t="str">
            <v>n/a</v>
          </cell>
          <cell r="AI117" t="e">
            <v>#VALUE!</v>
          </cell>
          <cell r="AJ117" t="str">
            <v>Mexico</v>
          </cell>
          <cell r="AK117" t="str">
            <v>n/a</v>
          </cell>
          <cell r="AL117" t="e">
            <v>#VALUE!</v>
          </cell>
          <cell r="AM117" t="str">
            <v>Mexico</v>
          </cell>
          <cell r="AN117" t="str">
            <v>n/a</v>
          </cell>
          <cell r="AO117" t="e">
            <v>#VALUE!</v>
          </cell>
          <cell r="AP117" t="str">
            <v>Mexico</v>
          </cell>
          <cell r="AQ117" t="str">
            <v>n/a</v>
          </cell>
          <cell r="AT117">
            <v>11</v>
          </cell>
          <cell r="AU117" t="str">
            <v>Mexico</v>
          </cell>
          <cell r="AV117">
            <v>1.1133485721614322E-2</v>
          </cell>
          <cell r="AW117">
            <v>13</v>
          </cell>
          <cell r="AX117" t="str">
            <v>Mexico</v>
          </cell>
          <cell r="AY117">
            <v>1.0797572015450951E-2</v>
          </cell>
          <cell r="AZ117">
            <v>13</v>
          </cell>
          <cell r="BA117" t="str">
            <v>Mexico</v>
          </cell>
          <cell r="BB117">
            <v>1.047600812245908E-2</v>
          </cell>
          <cell r="BC117">
            <v>13</v>
          </cell>
          <cell r="BD117" t="str">
            <v>Mexico</v>
          </cell>
          <cell r="BE117">
            <v>1.0180428878768133E-2</v>
          </cell>
          <cell r="BF117">
            <v>13</v>
          </cell>
          <cell r="BG117" t="str">
            <v>Mexico</v>
          </cell>
          <cell r="BH117">
            <v>9.8731863490224558E-3</v>
          </cell>
          <cell r="BI117">
            <v>14</v>
          </cell>
          <cell r="BJ117" t="str">
            <v>Mexico</v>
          </cell>
          <cell r="BK117">
            <v>9.5532441207866192E-3</v>
          </cell>
          <cell r="BN117">
            <v>6</v>
          </cell>
          <cell r="BO117" t="str">
            <v>Mexico</v>
          </cell>
          <cell r="BP117">
            <v>4.7500000000000001E-2</v>
          </cell>
          <cell r="BQ117">
            <v>6</v>
          </cell>
          <cell r="BR117" t="str">
            <v>Mexico</v>
          </cell>
          <cell r="BS117">
            <v>4.4999999999999998E-2</v>
          </cell>
          <cell r="BT117">
            <v>6</v>
          </cell>
          <cell r="BU117" t="str">
            <v>Mexico</v>
          </cell>
          <cell r="BV117">
            <v>4.2500000000000003E-2</v>
          </cell>
          <cell r="BW117">
            <v>7</v>
          </cell>
          <cell r="BX117" t="str">
            <v>Mexico</v>
          </cell>
          <cell r="BY117">
            <v>0.04</v>
          </cell>
          <cell r="BZ117">
            <v>7</v>
          </cell>
          <cell r="CA117" t="str">
            <v>Mexico</v>
          </cell>
          <cell r="CB117">
            <v>0.04</v>
          </cell>
          <cell r="CC117">
            <v>7</v>
          </cell>
          <cell r="CD117" t="str">
            <v>Mexico</v>
          </cell>
          <cell r="CE117">
            <v>0.04</v>
          </cell>
        </row>
        <row r="118">
          <cell r="F118" t="e">
            <v>#VALUE!</v>
          </cell>
          <cell r="G118" t="str">
            <v>Peru</v>
          </cell>
          <cell r="H118" t="str">
            <v>n/a</v>
          </cell>
          <cell r="I118" t="e">
            <v>#VALUE!</v>
          </cell>
          <cell r="J118" t="str">
            <v>Peru</v>
          </cell>
          <cell r="K118" t="str">
            <v>n/a</v>
          </cell>
          <cell r="L118" t="e">
            <v>#VALUE!</v>
          </cell>
          <cell r="M118" t="str">
            <v>Peru</v>
          </cell>
          <cell r="N118" t="str">
            <v>n/a</v>
          </cell>
          <cell r="O118" t="e">
            <v>#VALUE!</v>
          </cell>
          <cell r="P118" t="str">
            <v>Peru</v>
          </cell>
          <cell r="Q118" t="str">
            <v>n/a</v>
          </cell>
          <cell r="R118" t="e">
            <v>#VALUE!</v>
          </cell>
          <cell r="S118" t="str">
            <v>Peru</v>
          </cell>
          <cell r="T118" t="str">
            <v>n/a</v>
          </cell>
          <cell r="U118" t="e">
            <v>#VALUE!</v>
          </cell>
          <cell r="V118" t="str">
            <v>Peru</v>
          </cell>
          <cell r="W118" t="str">
            <v>n/a</v>
          </cell>
          <cell r="Z118" t="e">
            <v>#VALUE!</v>
          </cell>
          <cell r="AA118" t="str">
            <v>Peru</v>
          </cell>
          <cell r="AB118" t="str">
            <v>n/a</v>
          </cell>
          <cell r="AC118" t="e">
            <v>#VALUE!</v>
          </cell>
          <cell r="AD118" t="str">
            <v>Peru</v>
          </cell>
          <cell r="AE118" t="str">
            <v>n/a</v>
          </cell>
          <cell r="AF118" t="e">
            <v>#VALUE!</v>
          </cell>
          <cell r="AG118" t="str">
            <v>Peru</v>
          </cell>
          <cell r="AH118" t="str">
            <v>n/a</v>
          </cell>
          <cell r="AI118" t="e">
            <v>#VALUE!</v>
          </cell>
          <cell r="AJ118" t="str">
            <v>Peru</v>
          </cell>
          <cell r="AK118" t="str">
            <v>n/a</v>
          </cell>
          <cell r="AL118" t="e">
            <v>#VALUE!</v>
          </cell>
          <cell r="AM118" t="str">
            <v>Peru</v>
          </cell>
          <cell r="AN118" t="str">
            <v>n/a</v>
          </cell>
          <cell r="AO118" t="e">
            <v>#VALUE!</v>
          </cell>
          <cell r="AP118" t="str">
            <v>Peru</v>
          </cell>
          <cell r="AQ118" t="str">
            <v>n/a</v>
          </cell>
          <cell r="AT118">
            <v>17</v>
          </cell>
          <cell r="AU118" t="str">
            <v>Peru</v>
          </cell>
          <cell r="AV118">
            <v>1.0004655720101674E-2</v>
          </cell>
          <cell r="AW118">
            <v>17</v>
          </cell>
          <cell r="AX118" t="str">
            <v>Peru</v>
          </cell>
          <cell r="AY118">
            <v>9.8535438662714636E-3</v>
          </cell>
          <cell r="AZ118">
            <v>15</v>
          </cell>
          <cell r="BA118" t="str">
            <v>Peru</v>
          </cell>
          <cell r="BB118">
            <v>9.7245199449669251E-3</v>
          </cell>
          <cell r="BC118">
            <v>15</v>
          </cell>
          <cell r="BD118" t="str">
            <v>Peru</v>
          </cell>
          <cell r="BE118">
            <v>9.6156079448395104E-3</v>
          </cell>
          <cell r="BF118">
            <v>15</v>
          </cell>
          <cell r="BG118" t="str">
            <v>Peru</v>
          </cell>
          <cell r="BH118">
            <v>9.491099814361359E-3</v>
          </cell>
          <cell r="BI118">
            <v>15</v>
          </cell>
          <cell r="BJ118" t="str">
            <v>Peru</v>
          </cell>
          <cell r="BK118">
            <v>9.3510219261114802E-3</v>
          </cell>
          <cell r="BN118" t="e">
            <v>#VALUE!</v>
          </cell>
          <cell r="BO118" t="str">
            <v>Peru</v>
          </cell>
          <cell r="BP118" t="str">
            <v>n/a</v>
          </cell>
          <cell r="BQ118" t="e">
            <v>#VALUE!</v>
          </cell>
          <cell r="BR118" t="str">
            <v>Peru</v>
          </cell>
          <cell r="BS118" t="str">
            <v>n/a</v>
          </cell>
          <cell r="BT118" t="e">
            <v>#VALUE!</v>
          </cell>
          <cell r="BU118" t="str">
            <v>Peru</v>
          </cell>
          <cell r="BV118" t="str">
            <v>n/a</v>
          </cell>
          <cell r="BW118" t="e">
            <v>#VALUE!</v>
          </cell>
          <cell r="BX118" t="str">
            <v>Peru</v>
          </cell>
          <cell r="BY118" t="str">
            <v>n/a</v>
          </cell>
          <cell r="BZ118" t="e">
            <v>#VALUE!</v>
          </cell>
          <cell r="CA118" t="str">
            <v>Peru</v>
          </cell>
          <cell r="CB118" t="str">
            <v>n/a</v>
          </cell>
          <cell r="CC118" t="e">
            <v>#VALUE!</v>
          </cell>
          <cell r="CD118" t="str">
            <v>Peru</v>
          </cell>
          <cell r="CE118" t="str">
            <v>n/a</v>
          </cell>
        </row>
        <row r="119">
          <cell r="F119" t="e">
            <v>#VALUE!</v>
          </cell>
          <cell r="G119" t="str">
            <v>Other LatAm</v>
          </cell>
          <cell r="H119" t="str">
            <v>n/a</v>
          </cell>
          <cell r="I119" t="e">
            <v>#VALUE!</v>
          </cell>
          <cell r="J119" t="str">
            <v>Other LatAm</v>
          </cell>
          <cell r="K119" t="str">
            <v>n/a</v>
          </cell>
          <cell r="L119" t="e">
            <v>#VALUE!</v>
          </cell>
          <cell r="M119" t="str">
            <v>Other LatAm</v>
          </cell>
          <cell r="N119" t="str">
            <v>n/a</v>
          </cell>
          <cell r="O119" t="e">
            <v>#VALUE!</v>
          </cell>
          <cell r="P119" t="str">
            <v>Other LatAm</v>
          </cell>
          <cell r="Q119" t="str">
            <v>n/a</v>
          </cell>
          <cell r="R119" t="e">
            <v>#VALUE!</v>
          </cell>
          <cell r="S119" t="str">
            <v>Other LatAm</v>
          </cell>
          <cell r="T119" t="str">
            <v>n/a</v>
          </cell>
          <cell r="U119" t="e">
            <v>#VALUE!</v>
          </cell>
          <cell r="V119" t="str">
            <v>Other LatAm</v>
          </cell>
          <cell r="W119" t="str">
            <v>n/a</v>
          </cell>
          <cell r="Z119" t="e">
            <v>#VALUE!</v>
          </cell>
          <cell r="AA119" t="str">
            <v>Other LatAm</v>
          </cell>
          <cell r="AB119" t="str">
            <v>n/a</v>
          </cell>
          <cell r="AC119" t="e">
            <v>#VALUE!</v>
          </cell>
          <cell r="AD119" t="str">
            <v>Other LatAm</v>
          </cell>
          <cell r="AE119" t="str">
            <v>n/a</v>
          </cell>
          <cell r="AF119" t="e">
            <v>#VALUE!</v>
          </cell>
          <cell r="AG119" t="str">
            <v>Other LatAm</v>
          </cell>
          <cell r="AH119" t="str">
            <v>n/a</v>
          </cell>
          <cell r="AI119" t="e">
            <v>#VALUE!</v>
          </cell>
          <cell r="AJ119" t="str">
            <v>Other LatAm</v>
          </cell>
          <cell r="AK119" t="str">
            <v>n/a</v>
          </cell>
          <cell r="AL119" t="e">
            <v>#VALUE!</v>
          </cell>
          <cell r="AM119" t="str">
            <v>Other LatAm</v>
          </cell>
          <cell r="AN119" t="str">
            <v>n/a</v>
          </cell>
          <cell r="AO119" t="e">
            <v>#VALUE!</v>
          </cell>
          <cell r="AP119" t="str">
            <v>Other LatAm</v>
          </cell>
          <cell r="AQ119" t="str">
            <v>n/a</v>
          </cell>
          <cell r="AT119">
            <v>9</v>
          </cell>
          <cell r="AU119" t="str">
            <v>Other LatAm</v>
          </cell>
          <cell r="AV119">
            <v>1.2012712639237089E-2</v>
          </cell>
          <cell r="AW119">
            <v>9</v>
          </cell>
          <cell r="AX119" t="str">
            <v>Other LatAm</v>
          </cell>
          <cell r="AY119">
            <v>1.1846700370387486E-2</v>
          </cell>
          <cell r="AZ119">
            <v>9</v>
          </cell>
          <cell r="BA119" t="str">
            <v>Other LatAm</v>
          </cell>
          <cell r="BB119">
            <v>1.1674463985607009E-2</v>
          </cell>
          <cell r="BC119">
            <v>9</v>
          </cell>
          <cell r="BD119" t="str">
            <v>Other LatAm</v>
          </cell>
          <cell r="BE119">
            <v>1.14945343608297E-2</v>
          </cell>
          <cell r="BF119">
            <v>9</v>
          </cell>
          <cell r="BG119" t="str">
            <v>Other LatAm</v>
          </cell>
          <cell r="BH119">
            <v>1.1293350560356519E-2</v>
          </cell>
          <cell r="BI119">
            <v>9</v>
          </cell>
          <cell r="BJ119" t="str">
            <v>Other LatAm</v>
          </cell>
          <cell r="BK119">
            <v>1.1071368731810027E-2</v>
          </cell>
          <cell r="BN119" t="e">
            <v>#VALUE!</v>
          </cell>
          <cell r="BO119" t="str">
            <v>Other LatAm</v>
          </cell>
          <cell r="BP119" t="str">
            <v>n/a</v>
          </cell>
          <cell r="BQ119" t="e">
            <v>#VALUE!</v>
          </cell>
          <cell r="BR119" t="str">
            <v>Other LatAm</v>
          </cell>
          <cell r="BS119" t="str">
            <v>n/a</v>
          </cell>
          <cell r="BT119" t="e">
            <v>#VALUE!</v>
          </cell>
          <cell r="BU119" t="str">
            <v>Other LatAm</v>
          </cell>
          <cell r="BV119" t="str">
            <v>n/a</v>
          </cell>
          <cell r="BW119" t="e">
            <v>#VALUE!</v>
          </cell>
          <cell r="BX119" t="str">
            <v>Other LatAm</v>
          </cell>
          <cell r="BY119" t="str">
            <v>n/a</v>
          </cell>
          <cell r="BZ119" t="e">
            <v>#VALUE!</v>
          </cell>
          <cell r="CA119" t="str">
            <v>Other LatAm</v>
          </cell>
          <cell r="CB119" t="str">
            <v>n/a</v>
          </cell>
          <cell r="CC119" t="e">
            <v>#VALUE!</v>
          </cell>
          <cell r="CD119" t="str">
            <v>Other LatAm</v>
          </cell>
          <cell r="CE119" t="str">
            <v>n/a</v>
          </cell>
        </row>
        <row r="120">
          <cell r="F120" t="e">
            <v>#VALUE!</v>
          </cell>
          <cell r="G120" t="str">
            <v>Middle East and Africa</v>
          </cell>
          <cell r="H120" t="str">
            <v>n/a</v>
          </cell>
          <cell r="I120" t="e">
            <v>#VALUE!</v>
          </cell>
          <cell r="J120" t="str">
            <v>Middle East and Africa</v>
          </cell>
          <cell r="K120" t="str">
            <v>n/a</v>
          </cell>
          <cell r="L120" t="e">
            <v>#VALUE!</v>
          </cell>
          <cell r="M120" t="str">
            <v>Middle East and Africa</v>
          </cell>
          <cell r="N120" t="str">
            <v>n/a</v>
          </cell>
          <cell r="O120" t="e">
            <v>#VALUE!</v>
          </cell>
          <cell r="P120" t="str">
            <v>Middle East and Africa</v>
          </cell>
          <cell r="Q120" t="str">
            <v>n/a</v>
          </cell>
          <cell r="R120" t="e">
            <v>#VALUE!</v>
          </cell>
          <cell r="S120" t="str">
            <v>Middle East and Africa</v>
          </cell>
          <cell r="T120" t="str">
            <v>n/a</v>
          </cell>
          <cell r="U120" t="e">
            <v>#VALUE!</v>
          </cell>
          <cell r="V120" t="str">
            <v>Middle East and Africa</v>
          </cell>
          <cell r="W120" t="str">
            <v>n/a</v>
          </cell>
          <cell r="Z120" t="e">
            <v>#VALUE!</v>
          </cell>
          <cell r="AA120" t="str">
            <v>Middle East and Africa</v>
          </cell>
          <cell r="AB120" t="str">
            <v>n/a</v>
          </cell>
          <cell r="AC120" t="e">
            <v>#VALUE!</v>
          </cell>
          <cell r="AD120" t="str">
            <v>Middle East and Africa</v>
          </cell>
          <cell r="AE120" t="str">
            <v>n/a</v>
          </cell>
          <cell r="AF120" t="e">
            <v>#VALUE!</v>
          </cell>
          <cell r="AG120" t="str">
            <v>Middle East and Africa</v>
          </cell>
          <cell r="AH120" t="str">
            <v>n/a</v>
          </cell>
          <cell r="AI120" t="e">
            <v>#VALUE!</v>
          </cell>
          <cell r="AJ120" t="str">
            <v>Middle East and Africa</v>
          </cell>
          <cell r="AK120" t="str">
            <v>n/a</v>
          </cell>
          <cell r="AL120" t="e">
            <v>#VALUE!</v>
          </cell>
          <cell r="AM120" t="str">
            <v>Middle East and Africa</v>
          </cell>
          <cell r="AN120" t="str">
            <v>n/a</v>
          </cell>
          <cell r="AO120" t="e">
            <v>#VALUE!</v>
          </cell>
          <cell r="AP120" t="str">
            <v>Middle East and Africa</v>
          </cell>
          <cell r="AQ120" t="str">
            <v>n/a</v>
          </cell>
          <cell r="AT120">
            <v>2</v>
          </cell>
          <cell r="AU120" t="str">
            <v>Middle East and Africa</v>
          </cell>
          <cell r="AV120">
            <v>2.2336797761314919E-2</v>
          </cell>
          <cell r="AW120">
            <v>2</v>
          </cell>
          <cell r="AX120" t="str">
            <v>Middle East and Africa</v>
          </cell>
          <cell r="AY120">
            <v>2.2163229432297538E-2</v>
          </cell>
          <cell r="AZ120">
            <v>2</v>
          </cell>
          <cell r="BA120" t="str">
            <v>Middle East and Africa</v>
          </cell>
          <cell r="BB120">
            <v>2.195560982965894E-2</v>
          </cell>
          <cell r="BC120">
            <v>2</v>
          </cell>
          <cell r="BD120" t="str">
            <v>Middle East and Africa</v>
          </cell>
          <cell r="BE120">
            <v>2.173866674852265E-2</v>
          </cell>
          <cell r="BF120">
            <v>2</v>
          </cell>
          <cell r="BG120" t="str">
            <v>Middle East and Africa</v>
          </cell>
          <cell r="BH120">
            <v>2.1471360062171208E-2</v>
          </cell>
          <cell r="BI120">
            <v>2</v>
          </cell>
          <cell r="BJ120" t="str">
            <v>Middle East and Africa</v>
          </cell>
          <cell r="BK120">
            <v>2.1200901848284159E-2</v>
          </cell>
          <cell r="BN120" t="e">
            <v>#VALUE!</v>
          </cell>
          <cell r="BO120" t="str">
            <v>Middle East and Africa</v>
          </cell>
          <cell r="BP120" t="str">
            <v>n/a</v>
          </cell>
          <cell r="BQ120" t="e">
            <v>#VALUE!</v>
          </cell>
          <cell r="BR120" t="str">
            <v>Middle East and Africa</v>
          </cell>
          <cell r="BS120" t="str">
            <v>n/a</v>
          </cell>
          <cell r="BT120" t="e">
            <v>#VALUE!</v>
          </cell>
          <cell r="BU120" t="str">
            <v>Middle East and Africa</v>
          </cell>
          <cell r="BV120" t="str">
            <v>n/a</v>
          </cell>
          <cell r="BW120" t="e">
            <v>#VALUE!</v>
          </cell>
          <cell r="BX120" t="str">
            <v>Middle East and Africa</v>
          </cell>
          <cell r="BY120" t="str">
            <v>n/a</v>
          </cell>
          <cell r="BZ120" t="e">
            <v>#VALUE!</v>
          </cell>
          <cell r="CA120" t="str">
            <v>Middle East and Africa</v>
          </cell>
          <cell r="CB120" t="str">
            <v>n/a</v>
          </cell>
          <cell r="CC120" t="e">
            <v>#VALUE!</v>
          </cell>
          <cell r="CD120" t="str">
            <v>Middle East and Africa</v>
          </cell>
          <cell r="CE120" t="str">
            <v>n/a</v>
          </cell>
        </row>
        <row r="121">
          <cell r="F121" t="e">
            <v>#VALUE!</v>
          </cell>
          <cell r="G121" t="str">
            <v>Egypt</v>
          </cell>
          <cell r="H121" t="str">
            <v>n/a</v>
          </cell>
          <cell r="I121" t="e">
            <v>#VALUE!</v>
          </cell>
          <cell r="J121" t="str">
            <v>Egypt</v>
          </cell>
          <cell r="K121" t="str">
            <v>n/a</v>
          </cell>
          <cell r="L121" t="e">
            <v>#VALUE!</v>
          </cell>
          <cell r="M121" t="str">
            <v>Egypt</v>
          </cell>
          <cell r="N121" t="str">
            <v>n/a</v>
          </cell>
          <cell r="O121" t="e">
            <v>#VALUE!</v>
          </cell>
          <cell r="P121" t="str">
            <v>Egypt</v>
          </cell>
          <cell r="Q121" t="str">
            <v>n/a</v>
          </cell>
          <cell r="R121" t="e">
            <v>#VALUE!</v>
          </cell>
          <cell r="S121" t="str">
            <v>Egypt</v>
          </cell>
          <cell r="T121" t="str">
            <v>n/a</v>
          </cell>
          <cell r="U121" t="e">
            <v>#VALUE!</v>
          </cell>
          <cell r="V121" t="str">
            <v>Egypt</v>
          </cell>
          <cell r="W121" t="str">
            <v>n/a</v>
          </cell>
          <cell r="Z121" t="e">
            <v>#VALUE!</v>
          </cell>
          <cell r="AA121" t="str">
            <v>Egypt</v>
          </cell>
          <cell r="AB121" t="str">
            <v>n/a</v>
          </cell>
          <cell r="AC121" t="e">
            <v>#VALUE!</v>
          </cell>
          <cell r="AD121" t="str">
            <v>Egypt</v>
          </cell>
          <cell r="AE121" t="str">
            <v>n/a</v>
          </cell>
          <cell r="AF121" t="e">
            <v>#VALUE!</v>
          </cell>
          <cell r="AG121" t="str">
            <v>Egypt</v>
          </cell>
          <cell r="AH121" t="str">
            <v>n/a</v>
          </cell>
          <cell r="AI121" t="e">
            <v>#VALUE!</v>
          </cell>
          <cell r="AJ121" t="str">
            <v>Egypt</v>
          </cell>
          <cell r="AK121" t="str">
            <v>n/a</v>
          </cell>
          <cell r="AL121" t="e">
            <v>#VALUE!</v>
          </cell>
          <cell r="AM121" t="str">
            <v>Egypt</v>
          </cell>
          <cell r="AN121" t="str">
            <v>n/a</v>
          </cell>
          <cell r="AO121" t="e">
            <v>#VALUE!</v>
          </cell>
          <cell r="AP121" t="str">
            <v>Egypt</v>
          </cell>
          <cell r="AQ121" t="str">
            <v>n/a</v>
          </cell>
          <cell r="AT121">
            <v>4</v>
          </cell>
          <cell r="AU121" t="str">
            <v>Egypt</v>
          </cell>
          <cell r="AV121">
            <v>1.8766897067131749E-2</v>
          </cell>
          <cell r="AW121">
            <v>4</v>
          </cell>
          <cell r="AX121" t="str">
            <v>Egypt</v>
          </cell>
          <cell r="AY121">
            <v>1.8324359121795863E-2</v>
          </cell>
          <cell r="AZ121">
            <v>4</v>
          </cell>
          <cell r="BA121" t="str">
            <v>Egypt</v>
          </cell>
          <cell r="BB121">
            <v>1.7860136826718165E-2</v>
          </cell>
          <cell r="BC121">
            <v>5</v>
          </cell>
          <cell r="BD121" t="str">
            <v>Egypt</v>
          </cell>
          <cell r="BE121">
            <v>1.7402891175539281E-2</v>
          </cell>
          <cell r="BF121">
            <v>5</v>
          </cell>
          <cell r="BG121" t="str">
            <v>Egypt</v>
          </cell>
          <cell r="BH121">
            <v>1.6969313539040076E-2</v>
          </cell>
          <cell r="BI121">
            <v>5</v>
          </cell>
          <cell r="BJ121" t="str">
            <v>Egypt</v>
          </cell>
          <cell r="BK121">
            <v>1.6544000003433812E-2</v>
          </cell>
          <cell r="BN121" t="e">
            <v>#VALUE!</v>
          </cell>
          <cell r="BO121" t="str">
            <v>Egypt</v>
          </cell>
          <cell r="BP121" t="str">
            <v>n/a</v>
          </cell>
          <cell r="BQ121" t="e">
            <v>#VALUE!</v>
          </cell>
          <cell r="BR121" t="str">
            <v>Egypt</v>
          </cell>
          <cell r="BS121" t="str">
            <v>n/a</v>
          </cell>
          <cell r="BT121" t="e">
            <v>#VALUE!</v>
          </cell>
          <cell r="BU121" t="str">
            <v>Egypt</v>
          </cell>
          <cell r="BV121" t="str">
            <v>n/a</v>
          </cell>
          <cell r="BW121" t="e">
            <v>#VALUE!</v>
          </cell>
          <cell r="BX121" t="str">
            <v>Egypt</v>
          </cell>
          <cell r="BY121" t="str">
            <v>n/a</v>
          </cell>
          <cell r="BZ121" t="e">
            <v>#VALUE!</v>
          </cell>
          <cell r="CA121" t="str">
            <v>Egypt</v>
          </cell>
          <cell r="CB121" t="str">
            <v>n/a</v>
          </cell>
          <cell r="CC121" t="e">
            <v>#VALUE!</v>
          </cell>
          <cell r="CD121" t="str">
            <v>Egypt</v>
          </cell>
          <cell r="CE121" t="str">
            <v>n/a</v>
          </cell>
        </row>
        <row r="122">
          <cell r="F122" t="e">
            <v>#VALUE!</v>
          </cell>
          <cell r="G122" t="str">
            <v>Nigeria</v>
          </cell>
          <cell r="H122" t="str">
            <v>n/a</v>
          </cell>
          <cell r="I122" t="e">
            <v>#VALUE!</v>
          </cell>
          <cell r="J122" t="str">
            <v>Nigeria</v>
          </cell>
          <cell r="K122" t="str">
            <v>n/a</v>
          </cell>
          <cell r="L122" t="e">
            <v>#VALUE!</v>
          </cell>
          <cell r="M122" t="str">
            <v>Nigeria</v>
          </cell>
          <cell r="N122" t="str">
            <v>n/a</v>
          </cell>
          <cell r="O122" t="e">
            <v>#VALUE!</v>
          </cell>
          <cell r="P122" t="str">
            <v>Nigeria</v>
          </cell>
          <cell r="Q122" t="str">
            <v>n/a</v>
          </cell>
          <cell r="R122" t="e">
            <v>#VALUE!</v>
          </cell>
          <cell r="S122" t="str">
            <v>Nigeria</v>
          </cell>
          <cell r="T122" t="str">
            <v>n/a</v>
          </cell>
          <cell r="U122" t="e">
            <v>#VALUE!</v>
          </cell>
          <cell r="V122" t="str">
            <v>Nigeria</v>
          </cell>
          <cell r="W122" t="str">
            <v>n/a</v>
          </cell>
          <cell r="Z122" t="e">
            <v>#VALUE!</v>
          </cell>
          <cell r="AA122" t="str">
            <v>Nigeria</v>
          </cell>
          <cell r="AB122" t="str">
            <v>n/a</v>
          </cell>
          <cell r="AC122" t="e">
            <v>#VALUE!</v>
          </cell>
          <cell r="AD122" t="str">
            <v>Nigeria</v>
          </cell>
          <cell r="AE122" t="str">
            <v>n/a</v>
          </cell>
          <cell r="AF122" t="e">
            <v>#VALUE!</v>
          </cell>
          <cell r="AG122" t="str">
            <v>Nigeria</v>
          </cell>
          <cell r="AH122" t="str">
            <v>n/a</v>
          </cell>
          <cell r="AI122" t="e">
            <v>#VALUE!</v>
          </cell>
          <cell r="AJ122" t="str">
            <v>Nigeria</v>
          </cell>
          <cell r="AK122" t="str">
            <v>n/a</v>
          </cell>
          <cell r="AL122" t="e">
            <v>#VALUE!</v>
          </cell>
          <cell r="AM122" t="str">
            <v>Nigeria</v>
          </cell>
          <cell r="AN122" t="str">
            <v>n/a</v>
          </cell>
          <cell r="AO122" t="e">
            <v>#VALUE!</v>
          </cell>
          <cell r="AP122" t="str">
            <v>Nigeria</v>
          </cell>
          <cell r="AQ122" t="str">
            <v>n/a</v>
          </cell>
          <cell r="AT122">
            <v>1</v>
          </cell>
          <cell r="AU122" t="str">
            <v>Nigeria</v>
          </cell>
          <cell r="AV122">
            <v>2.5019837670019696E-2</v>
          </cell>
          <cell r="AW122">
            <v>1</v>
          </cell>
          <cell r="AX122" t="str">
            <v>Nigeria</v>
          </cell>
          <cell r="AY122">
            <v>2.4872474647366083E-2</v>
          </cell>
          <cell r="AZ122">
            <v>1</v>
          </cell>
          <cell r="BA122" t="str">
            <v>Nigeria</v>
          </cell>
          <cell r="BB122">
            <v>2.473716204227161E-2</v>
          </cell>
          <cell r="BC122">
            <v>1</v>
          </cell>
          <cell r="BD122" t="str">
            <v>Nigeria</v>
          </cell>
          <cell r="BE122">
            <v>2.4610543771560245E-2</v>
          </cell>
          <cell r="BF122">
            <v>1</v>
          </cell>
          <cell r="BG122" t="str">
            <v>Nigeria</v>
          </cell>
          <cell r="BH122">
            <v>2.4487366280568912E-2</v>
          </cell>
          <cell r="BI122">
            <v>1</v>
          </cell>
          <cell r="BJ122" t="str">
            <v>Nigeria</v>
          </cell>
          <cell r="BK122">
            <v>2.4367422641956127E-2</v>
          </cell>
          <cell r="BN122" t="e">
            <v>#VALUE!</v>
          </cell>
          <cell r="BO122" t="str">
            <v>Nigeria</v>
          </cell>
          <cell r="BP122" t="str">
            <v>n/a</v>
          </cell>
          <cell r="BQ122" t="e">
            <v>#VALUE!</v>
          </cell>
          <cell r="BR122" t="str">
            <v>Nigeria</v>
          </cell>
          <cell r="BS122" t="str">
            <v>n/a</v>
          </cell>
          <cell r="BT122" t="e">
            <v>#VALUE!</v>
          </cell>
          <cell r="BU122" t="str">
            <v>Nigeria</v>
          </cell>
          <cell r="BV122" t="str">
            <v>n/a</v>
          </cell>
          <cell r="BW122" t="e">
            <v>#VALUE!</v>
          </cell>
          <cell r="BX122" t="str">
            <v>Nigeria</v>
          </cell>
          <cell r="BY122" t="str">
            <v>n/a</v>
          </cell>
          <cell r="BZ122" t="e">
            <v>#VALUE!</v>
          </cell>
          <cell r="CA122" t="str">
            <v>Nigeria</v>
          </cell>
          <cell r="CB122" t="str">
            <v>n/a</v>
          </cell>
          <cell r="CC122" t="e">
            <v>#VALUE!</v>
          </cell>
          <cell r="CD122" t="str">
            <v>Nigeria</v>
          </cell>
          <cell r="CE122" t="str">
            <v>n/a</v>
          </cell>
        </row>
        <row r="123">
          <cell r="F123" t="e">
            <v>#VALUE!</v>
          </cell>
          <cell r="G123" t="str">
            <v>S. Africa</v>
          </cell>
          <cell r="H123" t="str">
            <v>n/a</v>
          </cell>
          <cell r="I123" t="e">
            <v>#VALUE!</v>
          </cell>
          <cell r="J123" t="str">
            <v>S. Africa</v>
          </cell>
          <cell r="K123" t="str">
            <v>n/a</v>
          </cell>
          <cell r="L123" t="e">
            <v>#VALUE!</v>
          </cell>
          <cell r="M123" t="str">
            <v>S. Africa</v>
          </cell>
          <cell r="N123" t="str">
            <v>n/a</v>
          </cell>
          <cell r="O123" t="e">
            <v>#VALUE!</v>
          </cell>
          <cell r="P123" t="str">
            <v>S. Africa</v>
          </cell>
          <cell r="Q123" t="str">
            <v>n/a</v>
          </cell>
          <cell r="R123" t="e">
            <v>#VALUE!</v>
          </cell>
          <cell r="S123" t="str">
            <v>S. Africa</v>
          </cell>
          <cell r="T123" t="str">
            <v>n/a</v>
          </cell>
          <cell r="U123" t="e">
            <v>#VALUE!</v>
          </cell>
          <cell r="V123" t="str">
            <v>S. Africa</v>
          </cell>
          <cell r="W123" t="str">
            <v>n/a</v>
          </cell>
          <cell r="Z123" t="e">
            <v>#VALUE!</v>
          </cell>
          <cell r="AA123" t="str">
            <v>S. Africa</v>
          </cell>
          <cell r="AB123" t="str">
            <v>n/a</v>
          </cell>
          <cell r="AC123" t="e">
            <v>#VALUE!</v>
          </cell>
          <cell r="AD123" t="str">
            <v>S. Africa</v>
          </cell>
          <cell r="AE123" t="str">
            <v>n/a</v>
          </cell>
          <cell r="AF123" t="e">
            <v>#VALUE!</v>
          </cell>
          <cell r="AG123" t="str">
            <v>S. Africa</v>
          </cell>
          <cell r="AH123" t="str">
            <v>n/a</v>
          </cell>
          <cell r="AI123" t="e">
            <v>#VALUE!</v>
          </cell>
          <cell r="AJ123" t="str">
            <v>S. Africa</v>
          </cell>
          <cell r="AK123" t="str">
            <v>n/a</v>
          </cell>
          <cell r="AL123" t="e">
            <v>#VALUE!</v>
          </cell>
          <cell r="AM123" t="str">
            <v>S. Africa</v>
          </cell>
          <cell r="AN123" t="str">
            <v>n/a</v>
          </cell>
          <cell r="AO123" t="e">
            <v>#VALUE!</v>
          </cell>
          <cell r="AP123" t="str">
            <v>S. Africa</v>
          </cell>
          <cell r="AQ123" t="str">
            <v>n/a</v>
          </cell>
          <cell r="AT123">
            <v>33</v>
          </cell>
          <cell r="AU123" t="str">
            <v>S. Africa</v>
          </cell>
          <cell r="AV123">
            <v>-4.6388458137304189E-3</v>
          </cell>
          <cell r="AW123">
            <v>32</v>
          </cell>
          <cell r="AX123" t="str">
            <v>S. Africa</v>
          </cell>
          <cell r="AY123">
            <v>-1.8473758851174082E-3</v>
          </cell>
          <cell r="AZ123">
            <v>28</v>
          </cell>
          <cell r="BA123" t="str">
            <v>S. Africa</v>
          </cell>
          <cell r="BB123">
            <v>1.0978067329565633E-3</v>
          </cell>
          <cell r="BC123">
            <v>28</v>
          </cell>
          <cell r="BD123" t="str">
            <v>S. Africa</v>
          </cell>
          <cell r="BE123">
            <v>1.0589523395112543E-3</v>
          </cell>
          <cell r="BF123">
            <v>27</v>
          </cell>
          <cell r="BG123" t="str">
            <v>S. Africa</v>
          </cell>
          <cell r="BH123">
            <v>1.0262143531345469E-3</v>
          </cell>
          <cell r="BI123">
            <v>26</v>
          </cell>
          <cell r="BJ123" t="str">
            <v>S. Africa</v>
          </cell>
          <cell r="BK123">
            <v>9.58337563640832E-4</v>
          </cell>
          <cell r="BN123" t="e">
            <v>#VALUE!</v>
          </cell>
          <cell r="BO123" t="str">
            <v>S. Africa</v>
          </cell>
          <cell r="BP123" t="str">
            <v>n/a</v>
          </cell>
          <cell r="BQ123" t="e">
            <v>#VALUE!</v>
          </cell>
          <cell r="BR123" t="str">
            <v>S. Africa</v>
          </cell>
          <cell r="BS123" t="str">
            <v>n/a</v>
          </cell>
          <cell r="BT123" t="e">
            <v>#VALUE!</v>
          </cell>
          <cell r="BU123" t="str">
            <v>S. Africa</v>
          </cell>
          <cell r="BV123" t="str">
            <v>n/a</v>
          </cell>
          <cell r="BW123" t="e">
            <v>#VALUE!</v>
          </cell>
          <cell r="BX123" t="str">
            <v>S. Africa</v>
          </cell>
          <cell r="BY123" t="str">
            <v>n/a</v>
          </cell>
          <cell r="BZ123" t="e">
            <v>#VALUE!</v>
          </cell>
          <cell r="CA123" t="str">
            <v>S. Africa</v>
          </cell>
          <cell r="CB123" t="str">
            <v>n/a</v>
          </cell>
          <cell r="CC123" t="e">
            <v>#VALUE!</v>
          </cell>
          <cell r="CD123" t="str">
            <v>S. Africa</v>
          </cell>
          <cell r="CE123" t="str">
            <v>n/a</v>
          </cell>
        </row>
        <row r="128">
          <cell r="F128" t="e">
            <v>#VALUE!</v>
          </cell>
          <cell r="G128" t="str">
            <v>Worldwide</v>
          </cell>
          <cell r="H128" t="str">
            <v>n/a</v>
          </cell>
          <cell r="I128" t="e">
            <v>#VALUE!</v>
          </cell>
          <cell r="J128" t="str">
            <v>Worldwide</v>
          </cell>
          <cell r="K128" t="str">
            <v>n/a</v>
          </cell>
          <cell r="L128" t="e">
            <v>#VALUE!</v>
          </cell>
          <cell r="M128" t="str">
            <v>Worldwide</v>
          </cell>
          <cell r="N128" t="str">
            <v>n/a</v>
          </cell>
          <cell r="O128" t="e">
            <v>#VALUE!</v>
          </cell>
          <cell r="P128" t="str">
            <v>Worldwide</v>
          </cell>
          <cell r="Q128" t="str">
            <v>n/a</v>
          </cell>
          <cell r="R128" t="e">
            <v>#VALUE!</v>
          </cell>
          <cell r="S128" t="str">
            <v>Worldwide</v>
          </cell>
          <cell r="T128" t="str">
            <v>n/a</v>
          </cell>
          <cell r="U128" t="e">
            <v>#VALUE!</v>
          </cell>
          <cell r="V128" t="str">
            <v>Worldwide</v>
          </cell>
          <cell r="W128" t="str">
            <v>n/a</v>
          </cell>
          <cell r="Z128" t="e">
            <v>#VALUE!</v>
          </cell>
          <cell r="AA128" t="str">
            <v>Worldwide</v>
          </cell>
          <cell r="AB128" t="str">
            <v>n/a</v>
          </cell>
          <cell r="AC128" t="e">
            <v>#VALUE!</v>
          </cell>
          <cell r="AD128" t="str">
            <v>Worldwide</v>
          </cell>
          <cell r="AE128" t="str">
            <v>n/a</v>
          </cell>
          <cell r="AF128" t="e">
            <v>#VALUE!</v>
          </cell>
          <cell r="AG128" t="str">
            <v>Worldwide</v>
          </cell>
          <cell r="AH128" t="str">
            <v>n/a</v>
          </cell>
          <cell r="AI128" t="e">
            <v>#VALUE!</v>
          </cell>
          <cell r="AJ128" t="str">
            <v>Worldwide</v>
          </cell>
          <cell r="AK128" t="str">
            <v>n/a</v>
          </cell>
          <cell r="AL128" t="e">
            <v>#VALUE!</v>
          </cell>
          <cell r="AM128" t="str">
            <v>Worldwide</v>
          </cell>
          <cell r="AN128" t="str">
            <v>n/a</v>
          </cell>
          <cell r="AO128" t="e">
            <v>#VALUE!</v>
          </cell>
          <cell r="AP128" t="str">
            <v>Worldwide</v>
          </cell>
          <cell r="AQ128" t="str">
            <v>n/a</v>
          </cell>
          <cell r="AT128">
            <v>5</v>
          </cell>
          <cell r="AU128" t="str">
            <v>Worldwide</v>
          </cell>
          <cell r="AV128">
            <v>3.313E-2</v>
          </cell>
          <cell r="AW128">
            <v>5</v>
          </cell>
          <cell r="AX128" t="str">
            <v>Worldwide</v>
          </cell>
          <cell r="AY128">
            <v>3.8469999999999997E-2</v>
          </cell>
          <cell r="AZ128">
            <v>4</v>
          </cell>
          <cell r="BA128" t="str">
            <v>Worldwide</v>
          </cell>
          <cell r="BB128">
            <v>4.0399999999999998E-2</v>
          </cell>
          <cell r="BC128">
            <v>4</v>
          </cell>
          <cell r="BD128" t="str">
            <v>Worldwide</v>
          </cell>
          <cell r="BE128">
            <v>4.0709999999999996E-2</v>
          </cell>
          <cell r="BF128">
            <v>4</v>
          </cell>
          <cell r="BG128" t="str">
            <v>Worldwide</v>
          </cell>
          <cell r="BH128">
            <v>4.045E-2</v>
          </cell>
          <cell r="BI128">
            <v>10</v>
          </cell>
          <cell r="BJ128" t="str">
            <v>Worldwide</v>
          </cell>
          <cell r="BK128">
            <v>1.0075641359868603E-2</v>
          </cell>
          <cell r="BN128" t="e">
            <v>#VALUE!</v>
          </cell>
          <cell r="BO128" t="str">
            <v>Worldwide</v>
          </cell>
          <cell r="BP128" t="str">
            <v>n/a</v>
          </cell>
          <cell r="BQ128" t="e">
            <v>#VALUE!</v>
          </cell>
          <cell r="BR128" t="str">
            <v>Worldwide</v>
          </cell>
          <cell r="BS128" t="str">
            <v>n/a</v>
          </cell>
          <cell r="BT128" t="e">
            <v>#VALUE!</v>
          </cell>
          <cell r="BU128" t="str">
            <v>Worldwide</v>
          </cell>
          <cell r="BV128" t="str">
            <v>n/a</v>
          </cell>
          <cell r="BW128" t="e">
            <v>#VALUE!</v>
          </cell>
          <cell r="BX128" t="str">
            <v>Worldwide</v>
          </cell>
          <cell r="BY128" t="str">
            <v>n/a</v>
          </cell>
          <cell r="BZ128" t="e">
            <v>#VALUE!</v>
          </cell>
          <cell r="CA128" t="str">
            <v>Worldwide</v>
          </cell>
          <cell r="CB128" t="str">
            <v>n/a</v>
          </cell>
          <cell r="CC128" t="e">
            <v>#VALUE!</v>
          </cell>
          <cell r="CD128" t="str">
            <v>Worldwide</v>
          </cell>
          <cell r="CE128" t="str">
            <v>n/a</v>
          </cell>
        </row>
        <row r="129">
          <cell r="F129">
            <v>1</v>
          </cell>
          <cell r="G129" t="str">
            <v>Asia-Pacific</v>
          </cell>
          <cell r="H129">
            <v>161.25019974488299</v>
          </cell>
          <cell r="I129">
            <v>1</v>
          </cell>
          <cell r="J129" t="str">
            <v>Asia-Pacific</v>
          </cell>
          <cell r="K129">
            <v>174.13044596491639</v>
          </cell>
          <cell r="L129">
            <v>1</v>
          </cell>
          <cell r="M129" t="str">
            <v>Asia-Pacific</v>
          </cell>
          <cell r="N129">
            <v>189.22737798720942</v>
          </cell>
          <cell r="O129">
            <v>1</v>
          </cell>
          <cell r="P129" t="str">
            <v>Asia-Pacific</v>
          </cell>
          <cell r="Q129">
            <v>204.87805698134133</v>
          </cell>
          <cell r="R129">
            <v>1</v>
          </cell>
          <cell r="S129" t="str">
            <v>Asia-Pacific</v>
          </cell>
          <cell r="T129">
            <v>219.82011079843321</v>
          </cell>
          <cell r="U129" t="e">
            <v>#VALUE!</v>
          </cell>
          <cell r="V129" t="str">
            <v>Asia-Pacific</v>
          </cell>
          <cell r="W129" t="str">
            <v>n/a</v>
          </cell>
          <cell r="Z129" t="e">
            <v>#VALUE!</v>
          </cell>
          <cell r="AA129" t="str">
            <v>Asia-Pacific</v>
          </cell>
          <cell r="AB129" t="str">
            <v>n/a</v>
          </cell>
          <cell r="AC129" t="e">
            <v>#VALUE!</v>
          </cell>
          <cell r="AD129" t="str">
            <v>Asia-Pacific</v>
          </cell>
          <cell r="AE129" t="str">
            <v>n/a</v>
          </cell>
          <cell r="AF129" t="e">
            <v>#VALUE!</v>
          </cell>
          <cell r="AG129" t="str">
            <v>Asia-Pacific</v>
          </cell>
          <cell r="AH129" t="str">
            <v>n/a</v>
          </cell>
          <cell r="AI129" t="e">
            <v>#VALUE!</v>
          </cell>
          <cell r="AJ129" t="str">
            <v>Asia-Pacific</v>
          </cell>
          <cell r="AK129" t="str">
            <v>n/a</v>
          </cell>
          <cell r="AL129" t="e">
            <v>#VALUE!</v>
          </cell>
          <cell r="AM129" t="str">
            <v>Asia-Pacific</v>
          </cell>
          <cell r="AN129" t="str">
            <v>n/a</v>
          </cell>
          <cell r="AO129" t="e">
            <v>#VALUE!</v>
          </cell>
          <cell r="AP129" t="str">
            <v>Asia-Pacific</v>
          </cell>
          <cell r="AQ129" t="str">
            <v>n/a</v>
          </cell>
          <cell r="AT129" t="e">
            <v>#VALUE!</v>
          </cell>
          <cell r="AU129" t="str">
            <v>Asia-Pacific</v>
          </cell>
          <cell r="AV129" t="str">
            <v>n/a</v>
          </cell>
          <cell r="AW129" t="e">
            <v>#VALUE!</v>
          </cell>
          <cell r="AX129" t="str">
            <v>Asia-Pacific</v>
          </cell>
          <cell r="AY129" t="str">
            <v>n/a</v>
          </cell>
          <cell r="AZ129" t="e">
            <v>#VALUE!</v>
          </cell>
          <cell r="BA129" t="str">
            <v>Asia-Pacific</v>
          </cell>
          <cell r="BB129" t="str">
            <v>n/a</v>
          </cell>
          <cell r="BC129" t="e">
            <v>#VALUE!</v>
          </cell>
          <cell r="BD129" t="str">
            <v>Asia-Pacific</v>
          </cell>
          <cell r="BE129" t="str">
            <v>n/a</v>
          </cell>
          <cell r="BF129" t="e">
            <v>#VALUE!</v>
          </cell>
          <cell r="BG129" t="str">
            <v>Asia-Pacific</v>
          </cell>
          <cell r="BH129" t="str">
            <v>n/a</v>
          </cell>
          <cell r="BI129">
            <v>20</v>
          </cell>
          <cell r="BJ129" t="str">
            <v>Asia-Pacific</v>
          </cell>
          <cell r="BK129">
            <v>8.0042959250616885E-3</v>
          </cell>
          <cell r="BN129" t="e">
            <v>#VALUE!</v>
          </cell>
          <cell r="BO129" t="str">
            <v>Asia-Pacific</v>
          </cell>
          <cell r="BP129" t="str">
            <v>n/a</v>
          </cell>
          <cell r="BQ129" t="e">
            <v>#VALUE!</v>
          </cell>
          <cell r="BR129" t="str">
            <v>Asia-Pacific</v>
          </cell>
          <cell r="BS129" t="str">
            <v>n/a</v>
          </cell>
          <cell r="BT129" t="e">
            <v>#VALUE!</v>
          </cell>
          <cell r="BU129" t="str">
            <v>Asia-Pacific</v>
          </cell>
          <cell r="BV129" t="str">
            <v>n/a</v>
          </cell>
          <cell r="BW129" t="e">
            <v>#VALUE!</v>
          </cell>
          <cell r="BX129" t="str">
            <v>Asia-Pacific</v>
          </cell>
          <cell r="BY129" t="str">
            <v>n/a</v>
          </cell>
          <cell r="BZ129" t="e">
            <v>#VALUE!</v>
          </cell>
          <cell r="CA129" t="str">
            <v>Asia-Pacific</v>
          </cell>
          <cell r="CB129" t="str">
            <v>n/a</v>
          </cell>
          <cell r="CC129" t="e">
            <v>#VALUE!</v>
          </cell>
          <cell r="CD129" t="str">
            <v>Asia-Pacific</v>
          </cell>
          <cell r="CE129" t="str">
            <v>n/a</v>
          </cell>
        </row>
        <row r="130">
          <cell r="F130">
            <v>8</v>
          </cell>
          <cell r="G130" t="str">
            <v>Australia</v>
          </cell>
          <cell r="H130">
            <v>10.63948873349953</v>
          </cell>
          <cell r="I130">
            <v>9</v>
          </cell>
          <cell r="J130" t="str">
            <v>Australia</v>
          </cell>
          <cell r="K130">
            <v>10.86291799690302</v>
          </cell>
          <cell r="L130">
            <v>9</v>
          </cell>
          <cell r="M130" t="str">
            <v>Australia</v>
          </cell>
          <cell r="N130">
            <v>11.101902192834887</v>
          </cell>
          <cell r="O130">
            <v>9</v>
          </cell>
          <cell r="P130" t="str">
            <v>Australia</v>
          </cell>
          <cell r="Q130">
            <v>11.323940236691584</v>
          </cell>
          <cell r="R130">
            <v>9</v>
          </cell>
          <cell r="S130" t="str">
            <v>Australia</v>
          </cell>
          <cell r="T130">
            <v>11.550419041425414</v>
          </cell>
          <cell r="U130" t="e">
            <v>#VALUE!</v>
          </cell>
          <cell r="V130" t="str">
            <v>Australia</v>
          </cell>
          <cell r="W130" t="str">
            <v>n/a</v>
          </cell>
          <cell r="Z130" t="e">
            <v>#VALUE!</v>
          </cell>
          <cell r="AA130" t="str">
            <v>Australia</v>
          </cell>
          <cell r="AB130" t="str">
            <v>n/a</v>
          </cell>
          <cell r="AC130">
            <v>4</v>
          </cell>
          <cell r="AD130" t="str">
            <v>Australia</v>
          </cell>
          <cell r="AE130">
            <v>-4</v>
          </cell>
          <cell r="AF130" t="e">
            <v>#VALUE!</v>
          </cell>
          <cell r="AG130" t="str">
            <v>Australia</v>
          </cell>
          <cell r="AH130" t="str">
            <v>n/a</v>
          </cell>
          <cell r="AI130" t="e">
            <v>#VALUE!</v>
          </cell>
          <cell r="AJ130" t="str">
            <v>Australia</v>
          </cell>
          <cell r="AK130" t="str">
            <v>n/a</v>
          </cell>
          <cell r="AL130" t="e">
            <v>#VALUE!</v>
          </cell>
          <cell r="AM130" t="str">
            <v>Australia</v>
          </cell>
          <cell r="AN130" t="str">
            <v>n/a</v>
          </cell>
          <cell r="AO130" t="e">
            <v>#VALUE!</v>
          </cell>
          <cell r="AP130" t="str">
            <v>Australia</v>
          </cell>
          <cell r="AQ130" t="str">
            <v>n/a</v>
          </cell>
          <cell r="AT130">
            <v>6</v>
          </cell>
          <cell r="AU130" t="str">
            <v>Australia</v>
          </cell>
          <cell r="AV130">
            <v>2.8229999999999998E-2</v>
          </cell>
          <cell r="AW130">
            <v>7</v>
          </cell>
          <cell r="AX130" t="str">
            <v>Australia</v>
          </cell>
          <cell r="AY130">
            <v>2.8969999999999999E-2</v>
          </cell>
          <cell r="AZ130">
            <v>7</v>
          </cell>
          <cell r="BA130" t="str">
            <v>Australia</v>
          </cell>
          <cell r="BB130">
            <v>3.0120000000000001E-2</v>
          </cell>
          <cell r="BC130">
            <v>7</v>
          </cell>
          <cell r="BD130" t="str">
            <v>Australia</v>
          </cell>
          <cell r="BE130">
            <v>2.972E-2</v>
          </cell>
          <cell r="BF130">
            <v>7</v>
          </cell>
          <cell r="BG130" t="str">
            <v>Australia</v>
          </cell>
          <cell r="BH130">
            <v>2.997E-2</v>
          </cell>
          <cell r="BI130">
            <v>11</v>
          </cell>
          <cell r="BJ130" t="str">
            <v>Australia</v>
          </cell>
          <cell r="BK130">
            <v>1.0033384966305015E-2</v>
          </cell>
          <cell r="BN130" t="e">
            <v>#VALUE!</v>
          </cell>
          <cell r="BO130" t="str">
            <v>Australia</v>
          </cell>
          <cell r="BP130" t="str">
            <v>n/a</v>
          </cell>
          <cell r="BQ130" t="e">
            <v>#VALUE!</v>
          </cell>
          <cell r="BR130" t="str">
            <v>Australia</v>
          </cell>
          <cell r="BS130" t="str">
            <v>n/a</v>
          </cell>
          <cell r="BT130" t="e">
            <v>#VALUE!</v>
          </cell>
          <cell r="BU130" t="str">
            <v>Australia</v>
          </cell>
          <cell r="BV130" t="str">
            <v>n/a</v>
          </cell>
          <cell r="BW130" t="e">
            <v>#VALUE!</v>
          </cell>
          <cell r="BX130" t="str">
            <v>Australia</v>
          </cell>
          <cell r="BY130" t="str">
            <v>n/a</v>
          </cell>
          <cell r="BZ130" t="e">
            <v>#VALUE!</v>
          </cell>
          <cell r="CA130" t="str">
            <v>Australia</v>
          </cell>
          <cell r="CB130" t="str">
            <v>n/a</v>
          </cell>
          <cell r="CC130">
            <v>3</v>
          </cell>
          <cell r="CD130" t="str">
            <v>Australia</v>
          </cell>
          <cell r="CE130">
            <v>5.7000000000000002E-2</v>
          </cell>
        </row>
        <row r="131">
          <cell r="F131">
            <v>2</v>
          </cell>
          <cell r="G131" t="str">
            <v>China</v>
          </cell>
          <cell r="H131">
            <v>62.878105333105843</v>
          </cell>
          <cell r="I131">
            <v>2</v>
          </cell>
          <cell r="J131" t="str">
            <v>China</v>
          </cell>
          <cell r="K131">
            <v>71.190619432141418</v>
          </cell>
          <cell r="L131">
            <v>2</v>
          </cell>
          <cell r="M131" t="str">
            <v>China</v>
          </cell>
          <cell r="N131">
            <v>81.066443343399641</v>
          </cell>
          <cell r="O131">
            <v>2</v>
          </cell>
          <cell r="P131" t="str">
            <v>China</v>
          </cell>
          <cell r="Q131">
            <v>91.166837759150667</v>
          </cell>
          <cell r="R131">
            <v>2</v>
          </cell>
          <cell r="S131" t="str">
            <v>China</v>
          </cell>
          <cell r="T131">
            <v>100.76983319473574</v>
          </cell>
          <cell r="U131" t="e">
            <v>#VALUE!</v>
          </cell>
          <cell r="V131" t="str">
            <v>China</v>
          </cell>
          <cell r="W131" t="str">
            <v>n/a</v>
          </cell>
          <cell r="Z131" t="e">
            <v>#VALUE!</v>
          </cell>
          <cell r="AA131" t="str">
            <v>China</v>
          </cell>
          <cell r="AB131" t="str">
            <v>n/a</v>
          </cell>
          <cell r="AC131">
            <v>5</v>
          </cell>
          <cell r="AD131" t="str">
            <v>China</v>
          </cell>
          <cell r="AE131">
            <v>-4.0199999999999996</v>
          </cell>
          <cell r="AF131" t="e">
            <v>#VALUE!</v>
          </cell>
          <cell r="AG131" t="str">
            <v>China</v>
          </cell>
          <cell r="AH131" t="str">
            <v>n/a</v>
          </cell>
          <cell r="AI131" t="e">
            <v>#VALUE!</v>
          </cell>
          <cell r="AJ131" t="str">
            <v>China</v>
          </cell>
          <cell r="AK131" t="str">
            <v>n/a</v>
          </cell>
          <cell r="AL131" t="e">
            <v>#VALUE!</v>
          </cell>
          <cell r="AM131" t="str">
            <v>China</v>
          </cell>
          <cell r="AN131" t="str">
            <v>n/a</v>
          </cell>
          <cell r="AO131" t="e">
            <v>#VALUE!</v>
          </cell>
          <cell r="AP131" t="str">
            <v>China</v>
          </cell>
          <cell r="AQ131" t="str">
            <v>n/a</v>
          </cell>
          <cell r="AT131">
            <v>1</v>
          </cell>
          <cell r="AU131" t="str">
            <v>China</v>
          </cell>
          <cell r="AV131">
            <v>7.3840000000000003E-2</v>
          </cell>
          <cell r="AW131">
            <v>1</v>
          </cell>
          <cell r="AX131" t="str">
            <v>China</v>
          </cell>
          <cell r="AY131">
            <v>7.0870000000000002E-2</v>
          </cell>
          <cell r="AZ131">
            <v>1</v>
          </cell>
          <cell r="BA131" t="str">
            <v>China</v>
          </cell>
          <cell r="BB131">
            <v>6.8430000000000005E-2</v>
          </cell>
          <cell r="BC131">
            <v>1</v>
          </cell>
          <cell r="BD131" t="str">
            <v>China</v>
          </cell>
          <cell r="BE131">
            <v>6.631999999999999E-2</v>
          </cell>
          <cell r="BF131">
            <v>2</v>
          </cell>
          <cell r="BG131" t="str">
            <v>China</v>
          </cell>
          <cell r="BH131">
            <v>6.4229999999999995E-2</v>
          </cell>
          <cell r="BI131">
            <v>23</v>
          </cell>
          <cell r="BJ131" t="str">
            <v>China</v>
          </cell>
          <cell r="BK131">
            <v>3.0277638255322703E-3</v>
          </cell>
          <cell r="BN131" t="e">
            <v>#VALUE!</v>
          </cell>
          <cell r="BO131" t="str">
            <v>China</v>
          </cell>
          <cell r="BP131" t="str">
            <v>n/a</v>
          </cell>
          <cell r="BQ131">
            <v>7</v>
          </cell>
          <cell r="BR131" t="str">
            <v>China</v>
          </cell>
          <cell r="BS131">
            <v>0.13400000000000001</v>
          </cell>
          <cell r="BT131" t="e">
            <v>#VALUE!</v>
          </cell>
          <cell r="BU131" t="str">
            <v>China</v>
          </cell>
          <cell r="BV131" t="str">
            <v>n/a</v>
          </cell>
          <cell r="BW131" t="e">
            <v>#VALUE!</v>
          </cell>
          <cell r="BX131" t="str">
            <v>China</v>
          </cell>
          <cell r="BY131" t="str">
            <v>n/a</v>
          </cell>
          <cell r="BZ131" t="e">
            <v>#VALUE!</v>
          </cell>
          <cell r="CA131" t="str">
            <v>China</v>
          </cell>
          <cell r="CB131" t="str">
            <v>n/a</v>
          </cell>
          <cell r="CC131">
            <v>6</v>
          </cell>
          <cell r="CD131" t="str">
            <v>China</v>
          </cell>
          <cell r="CE131">
            <v>4.0999999999999995E-2</v>
          </cell>
        </row>
        <row r="132">
          <cell r="F132" t="e">
            <v>#VALUE!</v>
          </cell>
          <cell r="G132" t="str">
            <v>Hong Kong</v>
          </cell>
          <cell r="H132" t="str">
            <v>n/a</v>
          </cell>
          <cell r="I132" t="e">
            <v>#VALUE!</v>
          </cell>
          <cell r="J132" t="str">
            <v>Hong Kong</v>
          </cell>
          <cell r="K132" t="str">
            <v>n/a</v>
          </cell>
          <cell r="L132" t="e">
            <v>#VALUE!</v>
          </cell>
          <cell r="M132" t="str">
            <v>Hong Kong</v>
          </cell>
          <cell r="N132" t="str">
            <v>n/a</v>
          </cell>
          <cell r="O132" t="e">
            <v>#VALUE!</v>
          </cell>
          <cell r="P132" t="str">
            <v>Hong Kong</v>
          </cell>
          <cell r="Q132" t="str">
            <v>n/a</v>
          </cell>
          <cell r="R132" t="e">
            <v>#VALUE!</v>
          </cell>
          <cell r="S132" t="str">
            <v>Hong Kong</v>
          </cell>
          <cell r="T132" t="str">
            <v>n/a</v>
          </cell>
          <cell r="U132" t="e">
            <v>#VALUE!</v>
          </cell>
          <cell r="V132" t="str">
            <v>Hong Kong</v>
          </cell>
          <cell r="W132" t="str">
            <v>n/a</v>
          </cell>
          <cell r="Z132" t="e">
            <v>#VALUE!</v>
          </cell>
          <cell r="AA132" t="str">
            <v>Hong Kong</v>
          </cell>
          <cell r="AB132" t="str">
            <v>n/a</v>
          </cell>
          <cell r="AC132" t="e">
            <v>#VALUE!</v>
          </cell>
          <cell r="AD132" t="str">
            <v>Hong Kong</v>
          </cell>
          <cell r="AE132" t="str">
            <v>n/a</v>
          </cell>
          <cell r="AF132" t="e">
            <v>#VALUE!</v>
          </cell>
          <cell r="AG132" t="str">
            <v>Hong Kong</v>
          </cell>
          <cell r="AH132" t="str">
            <v>n/a</v>
          </cell>
          <cell r="AI132" t="e">
            <v>#VALUE!</v>
          </cell>
          <cell r="AJ132" t="str">
            <v>Hong Kong</v>
          </cell>
          <cell r="AK132" t="str">
            <v>n/a</v>
          </cell>
          <cell r="AL132" t="e">
            <v>#VALUE!</v>
          </cell>
          <cell r="AM132" t="str">
            <v>Hong Kong</v>
          </cell>
          <cell r="AN132" t="str">
            <v>n/a</v>
          </cell>
          <cell r="AO132" t="e">
            <v>#VALUE!</v>
          </cell>
          <cell r="AP132" t="str">
            <v>Hong Kong</v>
          </cell>
          <cell r="AQ132" t="str">
            <v>n/a</v>
          </cell>
          <cell r="AT132" t="e">
            <v>#VALUE!</v>
          </cell>
          <cell r="AU132" t="str">
            <v>Hong Kong</v>
          </cell>
          <cell r="AV132" t="str">
            <v>n/a</v>
          </cell>
          <cell r="AW132" t="e">
            <v>#VALUE!</v>
          </cell>
          <cell r="AX132" t="str">
            <v>Hong Kong</v>
          </cell>
          <cell r="AY132" t="str">
            <v>n/a</v>
          </cell>
          <cell r="AZ132" t="e">
            <v>#VALUE!</v>
          </cell>
          <cell r="BA132" t="str">
            <v>Hong Kong</v>
          </cell>
          <cell r="BB132" t="str">
            <v>n/a</v>
          </cell>
          <cell r="BC132" t="e">
            <v>#VALUE!</v>
          </cell>
          <cell r="BD132" t="str">
            <v>Hong Kong</v>
          </cell>
          <cell r="BE132" t="str">
            <v>n/a</v>
          </cell>
          <cell r="BF132" t="e">
            <v>#VALUE!</v>
          </cell>
          <cell r="BG132" t="str">
            <v>Hong Kong</v>
          </cell>
          <cell r="BH132" t="str">
            <v>n/a</v>
          </cell>
          <cell r="BI132">
            <v>25</v>
          </cell>
          <cell r="BJ132" t="str">
            <v>Hong Kong</v>
          </cell>
          <cell r="BK132">
            <v>2.6994437249439063E-3</v>
          </cell>
          <cell r="BN132" t="e">
            <v>#VALUE!</v>
          </cell>
          <cell r="BO132" t="str">
            <v>Hong Kong</v>
          </cell>
          <cell r="BP132" t="str">
            <v>n/a</v>
          </cell>
          <cell r="BQ132" t="e">
            <v>#VALUE!</v>
          </cell>
          <cell r="BR132" t="str">
            <v>Hong Kong</v>
          </cell>
          <cell r="BS132" t="str">
            <v>n/a</v>
          </cell>
          <cell r="BT132" t="e">
            <v>#VALUE!</v>
          </cell>
          <cell r="BU132" t="str">
            <v>Hong Kong</v>
          </cell>
          <cell r="BV132" t="str">
            <v>n/a</v>
          </cell>
          <cell r="BW132" t="e">
            <v>#VALUE!</v>
          </cell>
          <cell r="BX132" t="str">
            <v>Hong Kong</v>
          </cell>
          <cell r="BY132" t="str">
            <v>n/a</v>
          </cell>
          <cell r="BZ132" t="e">
            <v>#VALUE!</v>
          </cell>
          <cell r="CA132" t="str">
            <v>Hong Kong</v>
          </cell>
          <cell r="CB132" t="str">
            <v>n/a</v>
          </cell>
          <cell r="CC132" t="e">
            <v>#VALUE!</v>
          </cell>
          <cell r="CD132" t="str">
            <v>Hong Kong</v>
          </cell>
          <cell r="CE132" t="str">
            <v>n/a</v>
          </cell>
        </row>
        <row r="133">
          <cell r="F133">
            <v>12</v>
          </cell>
          <cell r="G133" t="str">
            <v>India</v>
          </cell>
          <cell r="H133">
            <v>6.1144569036614147</v>
          </cell>
          <cell r="I133">
            <v>12</v>
          </cell>
          <cell r="J133" t="str">
            <v>India</v>
          </cell>
          <cell r="K133">
            <v>6.6036134559543278</v>
          </cell>
          <cell r="L133">
            <v>12</v>
          </cell>
          <cell r="M133" t="str">
            <v>India</v>
          </cell>
          <cell r="N133">
            <v>7.0328483305913583</v>
          </cell>
          <cell r="O133">
            <v>12</v>
          </cell>
          <cell r="P133" t="str">
            <v>India</v>
          </cell>
          <cell r="Q133">
            <v>7.4899834720797971</v>
          </cell>
          <cell r="R133">
            <v>13</v>
          </cell>
          <cell r="S133" t="str">
            <v>India</v>
          </cell>
          <cell r="T133">
            <v>7.9393824804045847</v>
          </cell>
          <cell r="U133" t="e">
            <v>#VALUE!</v>
          </cell>
          <cell r="V133" t="str">
            <v>India</v>
          </cell>
          <cell r="W133" t="str">
            <v>n/a</v>
          </cell>
          <cell r="Z133" t="e">
            <v>#VALUE!</v>
          </cell>
          <cell r="AA133" t="str">
            <v>India</v>
          </cell>
          <cell r="AB133" t="str">
            <v>n/a</v>
          </cell>
          <cell r="AC133">
            <v>1</v>
          </cell>
          <cell r="AD133" t="str">
            <v>India</v>
          </cell>
          <cell r="AE133">
            <v>3</v>
          </cell>
          <cell r="AF133" t="e">
            <v>#VALUE!</v>
          </cell>
          <cell r="AG133" t="str">
            <v>India</v>
          </cell>
          <cell r="AH133" t="str">
            <v>n/a</v>
          </cell>
          <cell r="AI133" t="e">
            <v>#VALUE!</v>
          </cell>
          <cell r="AJ133" t="str">
            <v>India</v>
          </cell>
          <cell r="AK133" t="str">
            <v>n/a</v>
          </cell>
          <cell r="AL133" t="e">
            <v>#VALUE!</v>
          </cell>
          <cell r="AM133" t="str">
            <v>India</v>
          </cell>
          <cell r="AN133" t="str">
            <v>n/a</v>
          </cell>
          <cell r="AO133" t="e">
            <v>#VALUE!</v>
          </cell>
          <cell r="AP133" t="str">
            <v>India</v>
          </cell>
          <cell r="AQ133" t="str">
            <v>n/a</v>
          </cell>
          <cell r="AT133">
            <v>2</v>
          </cell>
          <cell r="AU133" t="str">
            <v>India</v>
          </cell>
          <cell r="AV133">
            <v>5.6289999999999993E-2</v>
          </cell>
          <cell r="AW133">
            <v>2</v>
          </cell>
          <cell r="AX133" t="str">
            <v>India</v>
          </cell>
          <cell r="AY133">
            <v>6.3530000000000003E-2</v>
          </cell>
          <cell r="AZ133">
            <v>2</v>
          </cell>
          <cell r="BA133" t="str">
            <v>India</v>
          </cell>
          <cell r="BB133">
            <v>6.4619999999999997E-2</v>
          </cell>
          <cell r="BC133">
            <v>2</v>
          </cell>
          <cell r="BD133" t="str">
            <v>India</v>
          </cell>
          <cell r="BE133">
            <v>6.6310000000000008E-2</v>
          </cell>
          <cell r="BF133">
            <v>1</v>
          </cell>
          <cell r="BG133" t="str">
            <v>India</v>
          </cell>
          <cell r="BH133">
            <v>6.7150000000000001E-2</v>
          </cell>
          <cell r="BI133">
            <v>8</v>
          </cell>
          <cell r="BJ133" t="str">
            <v>India</v>
          </cell>
          <cell r="BK133">
            <v>1.1354700388100936E-2</v>
          </cell>
          <cell r="BN133" t="e">
            <v>#VALUE!</v>
          </cell>
          <cell r="BO133" t="str">
            <v>India</v>
          </cell>
          <cell r="BP133" t="str">
            <v>n/a</v>
          </cell>
          <cell r="BQ133">
            <v>3</v>
          </cell>
          <cell r="BR133" t="str">
            <v>India</v>
          </cell>
          <cell r="BS133">
            <v>0.29799999999999999</v>
          </cell>
          <cell r="BT133" t="e">
            <v>#VALUE!</v>
          </cell>
          <cell r="BU133" t="str">
            <v>India</v>
          </cell>
          <cell r="BV133" t="str">
            <v>n/a</v>
          </cell>
          <cell r="BW133" t="e">
            <v>#VALUE!</v>
          </cell>
          <cell r="BX133" t="str">
            <v>India</v>
          </cell>
          <cell r="BY133" t="str">
            <v>n/a</v>
          </cell>
          <cell r="BZ133" t="e">
            <v>#VALUE!</v>
          </cell>
          <cell r="CA133" t="str">
            <v>India</v>
          </cell>
          <cell r="CB133" t="str">
            <v>n/a</v>
          </cell>
          <cell r="CC133" t="e">
            <v>#VALUE!</v>
          </cell>
          <cell r="CD133" t="str">
            <v>India</v>
          </cell>
          <cell r="CE133" t="str">
            <v>n/a</v>
          </cell>
        </row>
        <row r="134">
          <cell r="F134">
            <v>10</v>
          </cell>
          <cell r="G134" t="str">
            <v>Indonesia</v>
          </cell>
          <cell r="H134">
            <v>9.8219891273393003</v>
          </cell>
          <cell r="I134">
            <v>8</v>
          </cell>
          <cell r="J134" t="str">
            <v>Indonesia</v>
          </cell>
          <cell r="K134">
            <v>11.393507387713589</v>
          </cell>
          <cell r="L134">
            <v>8</v>
          </cell>
          <cell r="M134" t="str">
            <v>Indonesia</v>
          </cell>
          <cell r="N134">
            <v>13.216468569747764</v>
          </cell>
          <cell r="O134">
            <v>8</v>
          </cell>
          <cell r="P134" t="str">
            <v>Indonesia</v>
          </cell>
          <cell r="Q134">
            <v>15.19893885520993</v>
          </cell>
          <cell r="R134">
            <v>8</v>
          </cell>
          <cell r="S134" t="str">
            <v>Indonesia</v>
          </cell>
          <cell r="T134">
            <v>17.174800906387219</v>
          </cell>
          <cell r="U134" t="e">
            <v>#VALUE!</v>
          </cell>
          <cell r="V134" t="str">
            <v>Indonesia</v>
          </cell>
          <cell r="W134" t="str">
            <v>n/a</v>
          </cell>
          <cell r="Z134" t="e">
            <v>#VALUE!</v>
          </cell>
          <cell r="AA134" t="str">
            <v>Indonesia</v>
          </cell>
          <cell r="AB134" t="str">
            <v>n/a</v>
          </cell>
          <cell r="AC134">
            <v>8</v>
          </cell>
          <cell r="AD134" t="str">
            <v>Indonesia</v>
          </cell>
          <cell r="AE134">
            <v>-5</v>
          </cell>
          <cell r="AF134" t="e">
            <v>#VALUE!</v>
          </cell>
          <cell r="AG134" t="str">
            <v>Indonesia</v>
          </cell>
          <cell r="AH134" t="str">
            <v>n/a</v>
          </cell>
          <cell r="AI134" t="e">
            <v>#VALUE!</v>
          </cell>
          <cell r="AJ134" t="str">
            <v>Indonesia</v>
          </cell>
          <cell r="AK134" t="str">
            <v>n/a</v>
          </cell>
          <cell r="AL134" t="e">
            <v>#VALUE!</v>
          </cell>
          <cell r="AM134" t="str">
            <v>Indonesia</v>
          </cell>
          <cell r="AN134" t="str">
            <v>n/a</v>
          </cell>
          <cell r="AO134" t="e">
            <v>#VALUE!</v>
          </cell>
          <cell r="AP134" t="str">
            <v>Indonesia</v>
          </cell>
          <cell r="AQ134" t="str">
            <v>n/a</v>
          </cell>
          <cell r="AT134">
            <v>3</v>
          </cell>
          <cell r="AU134" t="str">
            <v>Indonesia</v>
          </cell>
          <cell r="AV134">
            <v>5.16E-2</v>
          </cell>
          <cell r="AW134">
            <v>3</v>
          </cell>
          <cell r="AX134" t="str">
            <v>Indonesia</v>
          </cell>
          <cell r="AY134">
            <v>5.4939999999999996E-2</v>
          </cell>
          <cell r="AZ134">
            <v>3</v>
          </cell>
          <cell r="BA134" t="str">
            <v>Indonesia</v>
          </cell>
          <cell r="BB134">
            <v>5.7999999999999996E-2</v>
          </cell>
          <cell r="BC134">
            <v>3</v>
          </cell>
          <cell r="BD134" t="str">
            <v>Indonesia</v>
          </cell>
          <cell r="BE134">
            <v>0.06</v>
          </cell>
          <cell r="BF134">
            <v>3</v>
          </cell>
          <cell r="BG134" t="str">
            <v>Indonesia</v>
          </cell>
          <cell r="BH134">
            <v>0.06</v>
          </cell>
          <cell r="BI134">
            <v>19</v>
          </cell>
          <cell r="BJ134" t="str">
            <v>Indonesia</v>
          </cell>
          <cell r="BK134">
            <v>8.17550984359805E-3</v>
          </cell>
          <cell r="BN134" t="e">
            <v>#VALUE!</v>
          </cell>
          <cell r="BO134" t="str">
            <v>Indonesia</v>
          </cell>
          <cell r="BP134" t="str">
            <v>n/a</v>
          </cell>
          <cell r="BQ134">
            <v>9</v>
          </cell>
          <cell r="BR134" t="str">
            <v>Indonesia</v>
          </cell>
          <cell r="BS134">
            <v>0.125</v>
          </cell>
          <cell r="BT134" t="e">
            <v>#VALUE!</v>
          </cell>
          <cell r="BU134" t="str">
            <v>Indonesia</v>
          </cell>
          <cell r="BV134" t="str">
            <v>n/a</v>
          </cell>
          <cell r="BW134" t="e">
            <v>#VALUE!</v>
          </cell>
          <cell r="BX134" t="str">
            <v>Indonesia</v>
          </cell>
          <cell r="BY134" t="str">
            <v>n/a</v>
          </cell>
          <cell r="BZ134" t="e">
            <v>#VALUE!</v>
          </cell>
          <cell r="CA134" t="str">
            <v>Indonesia</v>
          </cell>
          <cell r="CB134" t="str">
            <v>n/a</v>
          </cell>
          <cell r="CC134">
            <v>4</v>
          </cell>
          <cell r="CD134" t="str">
            <v>Indonesia</v>
          </cell>
          <cell r="CE134">
            <v>5.5E-2</v>
          </cell>
        </row>
        <row r="135">
          <cell r="F135">
            <v>4</v>
          </cell>
          <cell r="G135" t="str">
            <v>Japan</v>
          </cell>
          <cell r="H135">
            <v>36.836323639854278</v>
          </cell>
          <cell r="I135">
            <v>4</v>
          </cell>
          <cell r="J135" t="str">
            <v>Japan</v>
          </cell>
          <cell r="K135">
            <v>37.057341581693407</v>
          </cell>
          <cell r="L135">
            <v>4</v>
          </cell>
          <cell r="M135" t="str">
            <v>Japan</v>
          </cell>
          <cell r="N135">
            <v>37.427914997510335</v>
          </cell>
          <cell r="O135">
            <v>4</v>
          </cell>
          <cell r="P135" t="str">
            <v>Japan</v>
          </cell>
          <cell r="Q135">
            <v>37.877049977480461</v>
          </cell>
          <cell r="R135">
            <v>4</v>
          </cell>
          <cell r="S135" t="str">
            <v>Japan</v>
          </cell>
          <cell r="T135">
            <v>38.255820477255263</v>
          </cell>
          <cell r="U135" t="e">
            <v>#VALUE!</v>
          </cell>
          <cell r="V135" t="str">
            <v>Japan</v>
          </cell>
          <cell r="W135" t="str">
            <v>n/a</v>
          </cell>
          <cell r="Z135" t="e">
            <v>#VALUE!</v>
          </cell>
          <cell r="AA135" t="str">
            <v>Japan</v>
          </cell>
          <cell r="AB135" t="str">
            <v>n/a</v>
          </cell>
          <cell r="AC135">
            <v>6</v>
          </cell>
          <cell r="AD135" t="str">
            <v>Japan</v>
          </cell>
          <cell r="AE135">
            <v>-4.03</v>
          </cell>
          <cell r="AF135" t="e">
            <v>#VALUE!</v>
          </cell>
          <cell r="AG135" t="str">
            <v>Japan</v>
          </cell>
          <cell r="AH135" t="str">
            <v>n/a</v>
          </cell>
          <cell r="AI135" t="e">
            <v>#VALUE!</v>
          </cell>
          <cell r="AJ135" t="str">
            <v>Japan</v>
          </cell>
          <cell r="AK135" t="str">
            <v>n/a</v>
          </cell>
          <cell r="AL135" t="e">
            <v>#VALUE!</v>
          </cell>
          <cell r="AM135" t="str">
            <v>Japan</v>
          </cell>
          <cell r="AN135" t="str">
            <v>n/a</v>
          </cell>
          <cell r="AO135" t="e">
            <v>#VALUE!</v>
          </cell>
          <cell r="AP135" t="str">
            <v>Japan</v>
          </cell>
          <cell r="AQ135" t="str">
            <v>n/a</v>
          </cell>
          <cell r="AT135">
            <v>8</v>
          </cell>
          <cell r="AU135" t="str">
            <v>Japan</v>
          </cell>
          <cell r="AV135">
            <v>8.9099999999999995E-3</v>
          </cell>
          <cell r="AW135">
            <v>9</v>
          </cell>
          <cell r="AX135" t="str">
            <v>Japan</v>
          </cell>
          <cell r="AY135">
            <v>8.26E-3</v>
          </cell>
          <cell r="AZ135">
            <v>10</v>
          </cell>
          <cell r="BA135" t="str">
            <v>Japan</v>
          </cell>
          <cell r="BB135">
            <v>8.4399999999999996E-3</v>
          </cell>
          <cell r="BC135">
            <v>10</v>
          </cell>
          <cell r="BD135" t="str">
            <v>Japan</v>
          </cell>
          <cell r="BE135">
            <v>9.11E-3</v>
          </cell>
          <cell r="BF135">
            <v>10</v>
          </cell>
          <cell r="BG135" t="str">
            <v>Japan</v>
          </cell>
          <cell r="BH135">
            <v>9.2100000000000012E-3</v>
          </cell>
          <cell r="BI135">
            <v>32</v>
          </cell>
          <cell r="BJ135" t="str">
            <v>Japan</v>
          </cell>
          <cell r="BK135">
            <v>-2.497627055752405E-3</v>
          </cell>
          <cell r="BN135" t="e">
            <v>#VALUE!</v>
          </cell>
          <cell r="BO135" t="str">
            <v>Japan</v>
          </cell>
          <cell r="BP135" t="str">
            <v>n/a</v>
          </cell>
          <cell r="BQ135">
            <v>5</v>
          </cell>
          <cell r="BR135" t="str">
            <v>Japan</v>
          </cell>
          <cell r="BS135">
            <v>0.16</v>
          </cell>
          <cell r="BT135" t="e">
            <v>#VALUE!</v>
          </cell>
          <cell r="BU135" t="str">
            <v>Japan</v>
          </cell>
          <cell r="BV135" t="str">
            <v>n/a</v>
          </cell>
          <cell r="BW135" t="e">
            <v>#VALUE!</v>
          </cell>
          <cell r="BX135" t="str">
            <v>Japan</v>
          </cell>
          <cell r="BY135" t="str">
            <v>n/a</v>
          </cell>
          <cell r="BZ135" t="e">
            <v>#VALUE!</v>
          </cell>
          <cell r="CA135" t="str">
            <v>Japan</v>
          </cell>
          <cell r="CB135" t="str">
            <v>n/a</v>
          </cell>
          <cell r="CC135">
            <v>8</v>
          </cell>
          <cell r="CD135" t="str">
            <v>Japan</v>
          </cell>
          <cell r="CE135">
            <v>3.8719999999999997E-2</v>
          </cell>
        </row>
        <row r="136">
          <cell r="F136" t="e">
            <v>#VALUE!</v>
          </cell>
          <cell r="G136" t="str">
            <v>Malaysia</v>
          </cell>
          <cell r="H136" t="str">
            <v>n/a</v>
          </cell>
          <cell r="I136" t="e">
            <v>#VALUE!</v>
          </cell>
          <cell r="J136" t="str">
            <v>Malaysia</v>
          </cell>
          <cell r="K136" t="str">
            <v>n/a</v>
          </cell>
          <cell r="L136" t="e">
            <v>#VALUE!</v>
          </cell>
          <cell r="M136" t="str">
            <v>Malaysia</v>
          </cell>
          <cell r="N136" t="str">
            <v>n/a</v>
          </cell>
          <cell r="O136" t="e">
            <v>#VALUE!</v>
          </cell>
          <cell r="P136" t="str">
            <v>Malaysia</v>
          </cell>
          <cell r="Q136" t="str">
            <v>n/a</v>
          </cell>
          <cell r="R136" t="e">
            <v>#VALUE!</v>
          </cell>
          <cell r="S136" t="str">
            <v>Malaysia</v>
          </cell>
          <cell r="T136" t="str">
            <v>n/a</v>
          </cell>
          <cell r="U136" t="e">
            <v>#VALUE!</v>
          </cell>
          <cell r="V136" t="str">
            <v>Malaysia</v>
          </cell>
          <cell r="W136" t="str">
            <v>n/a</v>
          </cell>
          <cell r="Z136" t="e">
            <v>#VALUE!</v>
          </cell>
          <cell r="AA136" t="str">
            <v>Malaysia</v>
          </cell>
          <cell r="AB136" t="str">
            <v>n/a</v>
          </cell>
          <cell r="AC136" t="e">
            <v>#VALUE!</v>
          </cell>
          <cell r="AD136" t="str">
            <v>Malaysia</v>
          </cell>
          <cell r="AE136" t="str">
            <v>n/a</v>
          </cell>
          <cell r="AF136" t="e">
            <v>#VALUE!</v>
          </cell>
          <cell r="AG136" t="str">
            <v>Malaysia</v>
          </cell>
          <cell r="AH136" t="str">
            <v>n/a</v>
          </cell>
          <cell r="AI136" t="e">
            <v>#VALUE!</v>
          </cell>
          <cell r="AJ136" t="str">
            <v>Malaysia</v>
          </cell>
          <cell r="AK136" t="str">
            <v>n/a</v>
          </cell>
          <cell r="AL136" t="e">
            <v>#VALUE!</v>
          </cell>
          <cell r="AM136" t="str">
            <v>Malaysia</v>
          </cell>
          <cell r="AN136" t="str">
            <v>n/a</v>
          </cell>
          <cell r="AO136" t="e">
            <v>#VALUE!</v>
          </cell>
          <cell r="AP136" t="str">
            <v>Malaysia</v>
          </cell>
          <cell r="AQ136" t="str">
            <v>n/a</v>
          </cell>
          <cell r="AT136" t="e">
            <v>#VALUE!</v>
          </cell>
          <cell r="AU136" t="str">
            <v>Malaysia</v>
          </cell>
          <cell r="AV136" t="str">
            <v>n/a</v>
          </cell>
          <cell r="AW136" t="e">
            <v>#VALUE!</v>
          </cell>
          <cell r="AX136" t="str">
            <v>Malaysia</v>
          </cell>
          <cell r="AY136" t="str">
            <v>n/a</v>
          </cell>
          <cell r="AZ136" t="e">
            <v>#VALUE!</v>
          </cell>
          <cell r="BA136" t="str">
            <v>Malaysia</v>
          </cell>
          <cell r="BB136" t="str">
            <v>n/a</v>
          </cell>
          <cell r="BC136" t="e">
            <v>#VALUE!</v>
          </cell>
          <cell r="BD136" t="str">
            <v>Malaysia</v>
          </cell>
          <cell r="BE136" t="str">
            <v>n/a</v>
          </cell>
          <cell r="BF136" t="e">
            <v>#VALUE!</v>
          </cell>
          <cell r="BG136" t="str">
            <v>Malaysia</v>
          </cell>
          <cell r="BH136" t="str">
            <v>n/a</v>
          </cell>
          <cell r="BI136">
            <v>6</v>
          </cell>
          <cell r="BJ136" t="str">
            <v>Malaysia</v>
          </cell>
          <cell r="BK136">
            <v>1.3309227448517147E-2</v>
          </cell>
          <cell r="BN136" t="e">
            <v>#VALUE!</v>
          </cell>
          <cell r="BO136" t="str">
            <v>Malaysia</v>
          </cell>
          <cell r="BP136" t="str">
            <v>n/a</v>
          </cell>
          <cell r="BQ136" t="e">
            <v>#VALUE!</v>
          </cell>
          <cell r="BR136" t="str">
            <v>Malaysia</v>
          </cell>
          <cell r="BS136" t="str">
            <v>n/a</v>
          </cell>
          <cell r="BT136" t="e">
            <v>#VALUE!</v>
          </cell>
          <cell r="BU136" t="str">
            <v>Malaysia</v>
          </cell>
          <cell r="BV136" t="str">
            <v>n/a</v>
          </cell>
          <cell r="BW136" t="e">
            <v>#VALUE!</v>
          </cell>
          <cell r="BX136" t="str">
            <v>Malaysia</v>
          </cell>
          <cell r="BY136" t="str">
            <v>n/a</v>
          </cell>
          <cell r="BZ136" t="e">
            <v>#VALUE!</v>
          </cell>
          <cell r="CA136" t="str">
            <v>Malaysia</v>
          </cell>
          <cell r="CB136" t="str">
            <v>n/a</v>
          </cell>
          <cell r="CC136" t="e">
            <v>#VALUE!</v>
          </cell>
          <cell r="CD136" t="str">
            <v>Malaysia</v>
          </cell>
          <cell r="CE136" t="str">
            <v>n/a</v>
          </cell>
        </row>
        <row r="137">
          <cell r="F137" t="e">
            <v>#VALUE!</v>
          </cell>
          <cell r="G137" t="str">
            <v>Philippines</v>
          </cell>
          <cell r="H137" t="str">
            <v>n/a</v>
          </cell>
          <cell r="I137" t="e">
            <v>#VALUE!</v>
          </cell>
          <cell r="J137" t="str">
            <v>Philippines</v>
          </cell>
          <cell r="K137" t="str">
            <v>n/a</v>
          </cell>
          <cell r="L137" t="e">
            <v>#VALUE!</v>
          </cell>
          <cell r="M137" t="str">
            <v>Philippines</v>
          </cell>
          <cell r="N137" t="str">
            <v>n/a</v>
          </cell>
          <cell r="O137" t="e">
            <v>#VALUE!</v>
          </cell>
          <cell r="P137" t="str">
            <v>Philippines</v>
          </cell>
          <cell r="Q137" t="str">
            <v>n/a</v>
          </cell>
          <cell r="R137" t="e">
            <v>#VALUE!</v>
          </cell>
          <cell r="S137" t="str">
            <v>Philippines</v>
          </cell>
          <cell r="T137" t="str">
            <v>n/a</v>
          </cell>
          <cell r="U137" t="e">
            <v>#VALUE!</v>
          </cell>
          <cell r="V137" t="str">
            <v>Philippines</v>
          </cell>
          <cell r="W137" t="str">
            <v>n/a</v>
          </cell>
          <cell r="Z137" t="e">
            <v>#VALUE!</v>
          </cell>
          <cell r="AA137" t="str">
            <v>Philippines</v>
          </cell>
          <cell r="AB137" t="str">
            <v>n/a</v>
          </cell>
          <cell r="AC137" t="e">
            <v>#VALUE!</v>
          </cell>
          <cell r="AD137" t="str">
            <v>Philippines</v>
          </cell>
          <cell r="AE137" t="str">
            <v>n/a</v>
          </cell>
          <cell r="AF137" t="e">
            <v>#VALUE!</v>
          </cell>
          <cell r="AG137" t="str">
            <v>Philippines</v>
          </cell>
          <cell r="AH137" t="str">
            <v>n/a</v>
          </cell>
          <cell r="AI137" t="e">
            <v>#VALUE!</v>
          </cell>
          <cell r="AJ137" t="str">
            <v>Philippines</v>
          </cell>
          <cell r="AK137" t="str">
            <v>n/a</v>
          </cell>
          <cell r="AL137" t="e">
            <v>#VALUE!</v>
          </cell>
          <cell r="AM137" t="str">
            <v>Philippines</v>
          </cell>
          <cell r="AN137" t="str">
            <v>n/a</v>
          </cell>
          <cell r="AO137" t="e">
            <v>#VALUE!</v>
          </cell>
          <cell r="AP137" t="str">
            <v>Philippines</v>
          </cell>
          <cell r="AQ137" t="str">
            <v>n/a</v>
          </cell>
          <cell r="AT137" t="e">
            <v>#VALUE!</v>
          </cell>
          <cell r="AU137" t="str">
            <v>Philippines</v>
          </cell>
          <cell r="AV137" t="str">
            <v>n/a</v>
          </cell>
          <cell r="AW137" t="e">
            <v>#VALUE!</v>
          </cell>
          <cell r="AX137" t="str">
            <v>Philippines</v>
          </cell>
          <cell r="AY137" t="str">
            <v>n/a</v>
          </cell>
          <cell r="AZ137" t="e">
            <v>#VALUE!</v>
          </cell>
          <cell r="BA137" t="str">
            <v>Philippines</v>
          </cell>
          <cell r="BB137" t="str">
            <v>n/a</v>
          </cell>
          <cell r="BC137" t="e">
            <v>#VALUE!</v>
          </cell>
          <cell r="BD137" t="str">
            <v>Philippines</v>
          </cell>
          <cell r="BE137" t="str">
            <v>n/a</v>
          </cell>
          <cell r="BF137" t="e">
            <v>#VALUE!</v>
          </cell>
          <cell r="BG137" t="str">
            <v>Philippines</v>
          </cell>
          <cell r="BH137" t="str">
            <v>n/a</v>
          </cell>
          <cell r="BI137">
            <v>4</v>
          </cell>
          <cell r="BJ137" t="str">
            <v>Philippines</v>
          </cell>
          <cell r="BK137">
            <v>1.6804783037504434E-2</v>
          </cell>
          <cell r="BN137" t="e">
            <v>#VALUE!</v>
          </cell>
          <cell r="BO137" t="str">
            <v>Philippines</v>
          </cell>
          <cell r="BP137" t="str">
            <v>n/a</v>
          </cell>
          <cell r="BQ137" t="e">
            <v>#VALUE!</v>
          </cell>
          <cell r="BR137" t="str">
            <v>Philippines</v>
          </cell>
          <cell r="BS137" t="str">
            <v>n/a</v>
          </cell>
          <cell r="BT137" t="e">
            <v>#VALUE!</v>
          </cell>
          <cell r="BU137" t="str">
            <v>Philippines</v>
          </cell>
          <cell r="BV137" t="str">
            <v>n/a</v>
          </cell>
          <cell r="BW137" t="e">
            <v>#VALUE!</v>
          </cell>
          <cell r="BX137" t="str">
            <v>Philippines</v>
          </cell>
          <cell r="BY137" t="str">
            <v>n/a</v>
          </cell>
          <cell r="BZ137" t="e">
            <v>#VALUE!</v>
          </cell>
          <cell r="CA137" t="str">
            <v>Philippines</v>
          </cell>
          <cell r="CB137" t="str">
            <v>n/a</v>
          </cell>
          <cell r="CC137" t="e">
            <v>#VALUE!</v>
          </cell>
          <cell r="CD137" t="str">
            <v>Philippines</v>
          </cell>
          <cell r="CE137" t="str">
            <v>n/a</v>
          </cell>
        </row>
        <row r="138">
          <cell r="F138" t="e">
            <v>#VALUE!</v>
          </cell>
          <cell r="G138" t="str">
            <v>Singapore</v>
          </cell>
          <cell r="H138" t="str">
            <v>n/a</v>
          </cell>
          <cell r="I138" t="e">
            <v>#VALUE!</v>
          </cell>
          <cell r="J138" t="str">
            <v>Singapore</v>
          </cell>
          <cell r="K138" t="str">
            <v>n/a</v>
          </cell>
          <cell r="L138" t="e">
            <v>#VALUE!</v>
          </cell>
          <cell r="M138" t="str">
            <v>Singapore</v>
          </cell>
          <cell r="N138" t="str">
            <v>n/a</v>
          </cell>
          <cell r="O138" t="e">
            <v>#VALUE!</v>
          </cell>
          <cell r="P138" t="str">
            <v>Singapore</v>
          </cell>
          <cell r="Q138" t="str">
            <v>n/a</v>
          </cell>
          <cell r="R138" t="e">
            <v>#VALUE!</v>
          </cell>
          <cell r="S138" t="str">
            <v>Singapore</v>
          </cell>
          <cell r="T138" t="str">
            <v>n/a</v>
          </cell>
          <cell r="U138" t="e">
            <v>#VALUE!</v>
          </cell>
          <cell r="V138" t="str">
            <v>Singapore</v>
          </cell>
          <cell r="W138" t="str">
            <v>n/a</v>
          </cell>
          <cell r="Z138" t="e">
            <v>#VALUE!</v>
          </cell>
          <cell r="AA138" t="str">
            <v>Singapore</v>
          </cell>
          <cell r="AB138" t="str">
            <v>n/a</v>
          </cell>
          <cell r="AC138" t="e">
            <v>#VALUE!</v>
          </cell>
          <cell r="AD138" t="str">
            <v>Singapore</v>
          </cell>
          <cell r="AE138" t="str">
            <v>n/a</v>
          </cell>
          <cell r="AF138" t="e">
            <v>#VALUE!</v>
          </cell>
          <cell r="AG138" t="str">
            <v>Singapore</v>
          </cell>
          <cell r="AH138" t="str">
            <v>n/a</v>
          </cell>
          <cell r="AI138" t="e">
            <v>#VALUE!</v>
          </cell>
          <cell r="AJ138" t="str">
            <v>Singapore</v>
          </cell>
          <cell r="AK138" t="str">
            <v>n/a</v>
          </cell>
          <cell r="AL138" t="e">
            <v>#VALUE!</v>
          </cell>
          <cell r="AM138" t="str">
            <v>Singapore</v>
          </cell>
          <cell r="AN138" t="str">
            <v>n/a</v>
          </cell>
          <cell r="AO138" t="e">
            <v>#VALUE!</v>
          </cell>
          <cell r="AP138" t="str">
            <v>Singapore</v>
          </cell>
          <cell r="AQ138" t="str">
            <v>n/a</v>
          </cell>
          <cell r="AT138" t="e">
            <v>#VALUE!</v>
          </cell>
          <cell r="AU138" t="str">
            <v>Singapore</v>
          </cell>
          <cell r="AV138" t="str">
            <v>n/a</v>
          </cell>
          <cell r="AW138" t="e">
            <v>#VALUE!</v>
          </cell>
          <cell r="AX138" t="str">
            <v>Singapore</v>
          </cell>
          <cell r="AY138" t="str">
            <v>n/a</v>
          </cell>
          <cell r="AZ138" t="e">
            <v>#VALUE!</v>
          </cell>
          <cell r="BA138" t="str">
            <v>Singapore</v>
          </cell>
          <cell r="BB138" t="str">
            <v>n/a</v>
          </cell>
          <cell r="BC138" t="e">
            <v>#VALUE!</v>
          </cell>
          <cell r="BD138" t="str">
            <v>Singapore</v>
          </cell>
          <cell r="BE138" t="str">
            <v>n/a</v>
          </cell>
          <cell r="BF138" t="e">
            <v>#VALUE!</v>
          </cell>
          <cell r="BG138" t="str">
            <v>Singapore</v>
          </cell>
          <cell r="BH138" t="str">
            <v>n/a</v>
          </cell>
          <cell r="BI138">
            <v>3</v>
          </cell>
          <cell r="BJ138" t="str">
            <v>Singapore</v>
          </cell>
          <cell r="BK138">
            <v>1.7836250921657415E-2</v>
          </cell>
          <cell r="BN138" t="e">
            <v>#VALUE!</v>
          </cell>
          <cell r="BO138" t="str">
            <v>Singapore</v>
          </cell>
          <cell r="BP138" t="str">
            <v>n/a</v>
          </cell>
          <cell r="BQ138" t="e">
            <v>#VALUE!</v>
          </cell>
          <cell r="BR138" t="str">
            <v>Singapore</v>
          </cell>
          <cell r="BS138" t="str">
            <v>n/a</v>
          </cell>
          <cell r="BT138" t="e">
            <v>#VALUE!</v>
          </cell>
          <cell r="BU138" t="str">
            <v>Singapore</v>
          </cell>
          <cell r="BV138" t="str">
            <v>n/a</v>
          </cell>
          <cell r="BW138" t="e">
            <v>#VALUE!</v>
          </cell>
          <cell r="BX138" t="str">
            <v>Singapore</v>
          </cell>
          <cell r="BY138" t="str">
            <v>n/a</v>
          </cell>
          <cell r="BZ138" t="e">
            <v>#VALUE!</v>
          </cell>
          <cell r="CA138" t="str">
            <v>Singapore</v>
          </cell>
          <cell r="CB138" t="str">
            <v>n/a</v>
          </cell>
          <cell r="CC138" t="e">
            <v>#VALUE!</v>
          </cell>
          <cell r="CD138" t="str">
            <v>Singapore</v>
          </cell>
          <cell r="CE138" t="str">
            <v>n/a</v>
          </cell>
        </row>
        <row r="139">
          <cell r="F139">
            <v>9</v>
          </cell>
          <cell r="G139" t="str">
            <v>South Korea</v>
          </cell>
          <cell r="H139">
            <v>10.127305246710643</v>
          </cell>
          <cell r="I139">
            <v>10</v>
          </cell>
          <cell r="J139" t="str">
            <v>South Korea</v>
          </cell>
          <cell r="K139">
            <v>10.380487877878409</v>
          </cell>
          <cell r="L139">
            <v>10</v>
          </cell>
          <cell r="M139" t="str">
            <v>South Korea</v>
          </cell>
          <cell r="N139">
            <v>10.619239099069611</v>
          </cell>
          <cell r="O139">
            <v>10</v>
          </cell>
          <cell r="P139" t="str">
            <v>South Korea</v>
          </cell>
          <cell r="Q139">
            <v>10.884720076546353</v>
          </cell>
          <cell r="R139">
            <v>10</v>
          </cell>
          <cell r="S139" t="str">
            <v>South Korea</v>
          </cell>
          <cell r="T139">
            <v>11.156838078460012</v>
          </cell>
          <cell r="U139" t="e">
            <v>#VALUE!</v>
          </cell>
          <cell r="V139" t="str">
            <v>South Korea</v>
          </cell>
          <cell r="W139" t="str">
            <v>n/a</v>
          </cell>
          <cell r="Z139" t="e">
            <v>#VALUE!</v>
          </cell>
          <cell r="AA139" t="str">
            <v>South Korea</v>
          </cell>
          <cell r="AB139" t="str">
            <v>n/a</v>
          </cell>
          <cell r="AC139">
            <v>7</v>
          </cell>
          <cell r="AD139" t="str">
            <v>South Korea</v>
          </cell>
          <cell r="AE139">
            <v>-4.04</v>
          </cell>
          <cell r="AF139" t="e">
            <v>#VALUE!</v>
          </cell>
          <cell r="AG139" t="str">
            <v>South Korea</v>
          </cell>
          <cell r="AH139" t="str">
            <v>n/a</v>
          </cell>
          <cell r="AI139" t="e">
            <v>#VALUE!</v>
          </cell>
          <cell r="AJ139" t="str">
            <v>South Korea</v>
          </cell>
          <cell r="AK139" t="str">
            <v>n/a</v>
          </cell>
          <cell r="AL139" t="e">
            <v>#VALUE!</v>
          </cell>
          <cell r="AM139" t="str">
            <v>South Korea</v>
          </cell>
          <cell r="AN139" t="str">
            <v>n/a</v>
          </cell>
          <cell r="AO139" t="e">
            <v>#VALUE!</v>
          </cell>
          <cell r="AP139" t="str">
            <v>South Korea</v>
          </cell>
          <cell r="AQ139" t="str">
            <v>n/a</v>
          </cell>
          <cell r="AT139">
            <v>4</v>
          </cell>
          <cell r="AU139" t="str">
            <v>South Korea</v>
          </cell>
          <cell r="AV139">
            <v>3.7280000000000001E-2</v>
          </cell>
          <cell r="AW139">
            <v>4</v>
          </cell>
          <cell r="AX139" t="str">
            <v>South Korea</v>
          </cell>
          <cell r="AY139">
            <v>3.968E-2</v>
          </cell>
          <cell r="AZ139">
            <v>5</v>
          </cell>
          <cell r="BA139" t="str">
            <v>South Korea</v>
          </cell>
          <cell r="BB139">
            <v>3.9910000000000001E-2</v>
          </cell>
          <cell r="BC139">
            <v>5</v>
          </cell>
          <cell r="BD139" t="str">
            <v>South Korea</v>
          </cell>
          <cell r="BE139">
            <v>3.9129999999999998E-2</v>
          </cell>
          <cell r="BF139">
            <v>5</v>
          </cell>
          <cell r="BG139" t="str">
            <v>South Korea</v>
          </cell>
          <cell r="BH139">
            <v>3.8530000000000002E-2</v>
          </cell>
          <cell r="BI139">
            <v>28</v>
          </cell>
          <cell r="BJ139" t="str">
            <v>South Korea</v>
          </cell>
          <cell r="BK139">
            <v>8.3582917124758183E-4</v>
          </cell>
          <cell r="BN139" t="e">
            <v>#VALUE!</v>
          </cell>
          <cell r="BO139" t="str">
            <v>South Korea</v>
          </cell>
          <cell r="BP139" t="str">
            <v>n/a</v>
          </cell>
          <cell r="BQ139">
            <v>6</v>
          </cell>
          <cell r="BR139" t="str">
            <v>South Korea</v>
          </cell>
          <cell r="BS139">
            <v>0.15</v>
          </cell>
          <cell r="BT139" t="e">
            <v>#VALUE!</v>
          </cell>
          <cell r="BU139" t="str">
            <v>South Korea</v>
          </cell>
          <cell r="BV139" t="str">
            <v>n/a</v>
          </cell>
          <cell r="BW139" t="e">
            <v>#VALUE!</v>
          </cell>
          <cell r="BX139" t="str">
            <v>South Korea</v>
          </cell>
          <cell r="BY139" t="str">
            <v>n/a</v>
          </cell>
          <cell r="BZ139" t="e">
            <v>#VALUE!</v>
          </cell>
          <cell r="CA139" t="str">
            <v>South Korea</v>
          </cell>
          <cell r="CB139" t="str">
            <v>n/a</v>
          </cell>
          <cell r="CC139">
            <v>9</v>
          </cell>
          <cell r="CD139" t="str">
            <v>South Korea</v>
          </cell>
          <cell r="CE139">
            <v>3.125E-2</v>
          </cell>
        </row>
        <row r="140">
          <cell r="F140" t="e">
            <v>#VALUE!</v>
          </cell>
          <cell r="G140" t="str">
            <v>Thailand</v>
          </cell>
          <cell r="H140" t="str">
            <v>n/a</v>
          </cell>
          <cell r="I140" t="e">
            <v>#VALUE!</v>
          </cell>
          <cell r="J140" t="str">
            <v>Thailand</v>
          </cell>
          <cell r="K140" t="str">
            <v>n/a</v>
          </cell>
          <cell r="L140" t="e">
            <v>#VALUE!</v>
          </cell>
          <cell r="M140" t="str">
            <v>Thailand</v>
          </cell>
          <cell r="N140" t="str">
            <v>n/a</v>
          </cell>
          <cell r="O140" t="e">
            <v>#VALUE!</v>
          </cell>
          <cell r="P140" t="str">
            <v>Thailand</v>
          </cell>
          <cell r="Q140" t="str">
            <v>n/a</v>
          </cell>
          <cell r="R140" t="e">
            <v>#VALUE!</v>
          </cell>
          <cell r="S140" t="str">
            <v>Thailand</v>
          </cell>
          <cell r="T140" t="str">
            <v>n/a</v>
          </cell>
          <cell r="U140" t="e">
            <v>#VALUE!</v>
          </cell>
          <cell r="V140" t="str">
            <v>Thailand</v>
          </cell>
          <cell r="W140" t="str">
            <v>n/a</v>
          </cell>
          <cell r="Z140" t="e">
            <v>#VALUE!</v>
          </cell>
          <cell r="AA140" t="str">
            <v>Thailand</v>
          </cell>
          <cell r="AB140" t="str">
            <v>n/a</v>
          </cell>
          <cell r="AC140" t="e">
            <v>#VALUE!</v>
          </cell>
          <cell r="AD140" t="str">
            <v>Thailand</v>
          </cell>
          <cell r="AE140" t="str">
            <v>n/a</v>
          </cell>
          <cell r="AF140" t="e">
            <v>#VALUE!</v>
          </cell>
          <cell r="AG140" t="str">
            <v>Thailand</v>
          </cell>
          <cell r="AH140" t="str">
            <v>n/a</v>
          </cell>
          <cell r="AI140" t="e">
            <v>#VALUE!</v>
          </cell>
          <cell r="AJ140" t="str">
            <v>Thailand</v>
          </cell>
          <cell r="AK140" t="str">
            <v>n/a</v>
          </cell>
          <cell r="AL140" t="e">
            <v>#VALUE!</v>
          </cell>
          <cell r="AM140" t="str">
            <v>Thailand</v>
          </cell>
          <cell r="AN140" t="str">
            <v>n/a</v>
          </cell>
          <cell r="AO140" t="e">
            <v>#VALUE!</v>
          </cell>
          <cell r="AP140" t="str">
            <v>Thailand</v>
          </cell>
          <cell r="AQ140" t="str">
            <v>n/a</v>
          </cell>
          <cell r="AT140" t="e">
            <v>#VALUE!</v>
          </cell>
          <cell r="AU140" t="str">
            <v>Thailand</v>
          </cell>
          <cell r="AV140" t="str">
            <v>n/a</v>
          </cell>
          <cell r="AW140" t="e">
            <v>#VALUE!</v>
          </cell>
          <cell r="AX140" t="str">
            <v>Thailand</v>
          </cell>
          <cell r="AY140" t="str">
            <v>n/a</v>
          </cell>
          <cell r="AZ140" t="e">
            <v>#VALUE!</v>
          </cell>
          <cell r="BA140" t="str">
            <v>Thailand</v>
          </cell>
          <cell r="BB140" t="str">
            <v>n/a</v>
          </cell>
          <cell r="BC140" t="e">
            <v>#VALUE!</v>
          </cell>
          <cell r="BD140" t="str">
            <v>Thailand</v>
          </cell>
          <cell r="BE140" t="str">
            <v>n/a</v>
          </cell>
          <cell r="BF140" t="e">
            <v>#VALUE!</v>
          </cell>
          <cell r="BG140" t="str">
            <v>Thailand</v>
          </cell>
          <cell r="BH140" t="str">
            <v>n/a</v>
          </cell>
          <cell r="BI140">
            <v>24</v>
          </cell>
          <cell r="BJ140" t="str">
            <v>Thailand</v>
          </cell>
          <cell r="BK140">
            <v>2.7481839547935927E-3</v>
          </cell>
          <cell r="BN140" t="e">
            <v>#VALUE!</v>
          </cell>
          <cell r="BO140" t="str">
            <v>Thailand</v>
          </cell>
          <cell r="BP140" t="str">
            <v>n/a</v>
          </cell>
          <cell r="BQ140" t="e">
            <v>#VALUE!</v>
          </cell>
          <cell r="BR140" t="str">
            <v>Thailand</v>
          </cell>
          <cell r="BS140" t="str">
            <v>n/a</v>
          </cell>
          <cell r="BT140" t="e">
            <v>#VALUE!</v>
          </cell>
          <cell r="BU140" t="str">
            <v>Thailand</v>
          </cell>
          <cell r="BV140" t="str">
            <v>n/a</v>
          </cell>
          <cell r="BW140" t="e">
            <v>#VALUE!</v>
          </cell>
          <cell r="BX140" t="str">
            <v>Thailand</v>
          </cell>
          <cell r="BY140" t="str">
            <v>n/a</v>
          </cell>
          <cell r="BZ140" t="e">
            <v>#VALUE!</v>
          </cell>
          <cell r="CA140" t="str">
            <v>Thailand</v>
          </cell>
          <cell r="CB140" t="str">
            <v>n/a</v>
          </cell>
          <cell r="CC140" t="e">
            <v>#VALUE!</v>
          </cell>
          <cell r="CD140" t="str">
            <v>Thailand</v>
          </cell>
          <cell r="CE140" t="str">
            <v>n/a</v>
          </cell>
        </row>
        <row r="141">
          <cell r="F141" t="e">
            <v>#VALUE!</v>
          </cell>
          <cell r="G141" t="str">
            <v>Vietnam</v>
          </cell>
          <cell r="H141" t="str">
            <v>n/a</v>
          </cell>
          <cell r="I141" t="e">
            <v>#VALUE!</v>
          </cell>
          <cell r="J141" t="str">
            <v>Vietnam</v>
          </cell>
          <cell r="K141" t="str">
            <v>n/a</v>
          </cell>
          <cell r="L141" t="e">
            <v>#VALUE!</v>
          </cell>
          <cell r="M141" t="str">
            <v>Vietnam</v>
          </cell>
          <cell r="N141" t="str">
            <v>n/a</v>
          </cell>
          <cell r="O141" t="e">
            <v>#VALUE!</v>
          </cell>
          <cell r="P141" t="str">
            <v>Vietnam</v>
          </cell>
          <cell r="Q141" t="str">
            <v>n/a</v>
          </cell>
          <cell r="R141" t="e">
            <v>#VALUE!</v>
          </cell>
          <cell r="S141" t="str">
            <v>Vietnam</v>
          </cell>
          <cell r="T141" t="str">
            <v>n/a</v>
          </cell>
          <cell r="U141" t="e">
            <v>#VALUE!</v>
          </cell>
          <cell r="V141" t="str">
            <v>Vietnam</v>
          </cell>
          <cell r="W141" t="str">
            <v>n/a</v>
          </cell>
          <cell r="Z141" t="e">
            <v>#VALUE!</v>
          </cell>
          <cell r="AA141" t="str">
            <v>Vietnam</v>
          </cell>
          <cell r="AB141" t="str">
            <v>n/a</v>
          </cell>
          <cell r="AC141" t="e">
            <v>#VALUE!</v>
          </cell>
          <cell r="AD141" t="str">
            <v>Vietnam</v>
          </cell>
          <cell r="AE141" t="str">
            <v>n/a</v>
          </cell>
          <cell r="AF141" t="e">
            <v>#VALUE!</v>
          </cell>
          <cell r="AG141" t="str">
            <v>Vietnam</v>
          </cell>
          <cell r="AH141" t="str">
            <v>n/a</v>
          </cell>
          <cell r="AI141" t="e">
            <v>#VALUE!</v>
          </cell>
          <cell r="AJ141" t="str">
            <v>Vietnam</v>
          </cell>
          <cell r="AK141" t="str">
            <v>n/a</v>
          </cell>
          <cell r="AL141" t="e">
            <v>#VALUE!</v>
          </cell>
          <cell r="AM141" t="str">
            <v>Vietnam</v>
          </cell>
          <cell r="AN141" t="str">
            <v>n/a</v>
          </cell>
          <cell r="AO141" t="e">
            <v>#VALUE!</v>
          </cell>
          <cell r="AP141" t="str">
            <v>Vietnam</v>
          </cell>
          <cell r="AQ141" t="str">
            <v>n/a</v>
          </cell>
          <cell r="AT141" t="e">
            <v>#VALUE!</v>
          </cell>
          <cell r="AU141" t="str">
            <v>Vietnam</v>
          </cell>
          <cell r="AV141" t="str">
            <v>n/a</v>
          </cell>
          <cell r="AW141" t="e">
            <v>#VALUE!</v>
          </cell>
          <cell r="AX141" t="str">
            <v>Vietnam</v>
          </cell>
          <cell r="AY141" t="str">
            <v>n/a</v>
          </cell>
          <cell r="AZ141" t="e">
            <v>#VALUE!</v>
          </cell>
          <cell r="BA141" t="str">
            <v>Vietnam</v>
          </cell>
          <cell r="BB141" t="str">
            <v>n/a</v>
          </cell>
          <cell r="BC141" t="e">
            <v>#VALUE!</v>
          </cell>
          <cell r="BD141" t="str">
            <v>Vietnam</v>
          </cell>
          <cell r="BE141" t="str">
            <v>n/a</v>
          </cell>
          <cell r="BF141" t="e">
            <v>#VALUE!</v>
          </cell>
          <cell r="BG141" t="str">
            <v>Vietnam</v>
          </cell>
          <cell r="BH141" t="str">
            <v>n/a</v>
          </cell>
          <cell r="BI141">
            <v>17</v>
          </cell>
          <cell r="BJ141" t="str">
            <v>Vietnam</v>
          </cell>
          <cell r="BK141">
            <v>8.8045863486001519E-3</v>
          </cell>
          <cell r="BN141" t="e">
            <v>#VALUE!</v>
          </cell>
          <cell r="BO141" t="str">
            <v>Vietnam</v>
          </cell>
          <cell r="BP141" t="str">
            <v>n/a</v>
          </cell>
          <cell r="BQ141" t="e">
            <v>#VALUE!</v>
          </cell>
          <cell r="BR141" t="str">
            <v>Vietnam</v>
          </cell>
          <cell r="BS141" t="str">
            <v>n/a</v>
          </cell>
          <cell r="BT141" t="e">
            <v>#VALUE!</v>
          </cell>
          <cell r="BU141" t="str">
            <v>Vietnam</v>
          </cell>
          <cell r="BV141" t="str">
            <v>n/a</v>
          </cell>
          <cell r="BW141" t="e">
            <v>#VALUE!</v>
          </cell>
          <cell r="BX141" t="str">
            <v>Vietnam</v>
          </cell>
          <cell r="BY141" t="str">
            <v>n/a</v>
          </cell>
          <cell r="BZ141" t="e">
            <v>#VALUE!</v>
          </cell>
          <cell r="CA141" t="str">
            <v>Vietnam</v>
          </cell>
          <cell r="CB141" t="str">
            <v>n/a</v>
          </cell>
          <cell r="CC141" t="e">
            <v>#VALUE!</v>
          </cell>
          <cell r="CD141" t="str">
            <v>Vietnam</v>
          </cell>
          <cell r="CE141" t="str">
            <v>n/a</v>
          </cell>
        </row>
        <row r="142">
          <cell r="F142" t="e">
            <v>#VALUE!</v>
          </cell>
          <cell r="G142" t="str">
            <v>Other Asia Pacific</v>
          </cell>
          <cell r="H142" t="str">
            <v>n/a</v>
          </cell>
          <cell r="I142" t="e">
            <v>#VALUE!</v>
          </cell>
          <cell r="J142" t="str">
            <v>Other Asia Pacific</v>
          </cell>
          <cell r="K142" t="str">
            <v>n/a</v>
          </cell>
          <cell r="L142" t="e">
            <v>#VALUE!</v>
          </cell>
          <cell r="M142" t="str">
            <v>Other Asia Pacific</v>
          </cell>
          <cell r="N142" t="str">
            <v>n/a</v>
          </cell>
          <cell r="O142" t="e">
            <v>#VALUE!</v>
          </cell>
          <cell r="P142" t="str">
            <v>Other Asia Pacific</v>
          </cell>
          <cell r="Q142" t="str">
            <v>n/a</v>
          </cell>
          <cell r="R142" t="e">
            <v>#VALUE!</v>
          </cell>
          <cell r="S142" t="str">
            <v>Other Asia Pacific</v>
          </cell>
          <cell r="T142" t="str">
            <v>n/a</v>
          </cell>
          <cell r="U142" t="e">
            <v>#VALUE!</v>
          </cell>
          <cell r="V142" t="str">
            <v>Other Asia Pacific</v>
          </cell>
          <cell r="W142" t="str">
            <v>n/a</v>
          </cell>
          <cell r="Z142" t="e">
            <v>#VALUE!</v>
          </cell>
          <cell r="AA142" t="str">
            <v>Other Asia Pacific</v>
          </cell>
          <cell r="AB142" t="str">
            <v>n/a</v>
          </cell>
          <cell r="AC142" t="e">
            <v>#VALUE!</v>
          </cell>
          <cell r="AD142" t="str">
            <v>Other Asia Pacific</v>
          </cell>
          <cell r="AE142" t="str">
            <v>n/a</v>
          </cell>
          <cell r="AF142" t="e">
            <v>#VALUE!</v>
          </cell>
          <cell r="AG142" t="str">
            <v>Other Asia Pacific</v>
          </cell>
          <cell r="AH142" t="str">
            <v>n/a</v>
          </cell>
          <cell r="AI142" t="e">
            <v>#VALUE!</v>
          </cell>
          <cell r="AJ142" t="str">
            <v>Other Asia Pacific</v>
          </cell>
          <cell r="AK142" t="str">
            <v>n/a</v>
          </cell>
          <cell r="AL142" t="e">
            <v>#VALUE!</v>
          </cell>
          <cell r="AM142" t="str">
            <v>Other Asia Pacific</v>
          </cell>
          <cell r="AN142" t="str">
            <v>n/a</v>
          </cell>
          <cell r="AO142" t="e">
            <v>#VALUE!</v>
          </cell>
          <cell r="AP142" t="str">
            <v>Other Asia Pacific</v>
          </cell>
          <cell r="AQ142" t="str">
            <v>n/a</v>
          </cell>
          <cell r="AT142" t="e">
            <v>#VALUE!</v>
          </cell>
          <cell r="AU142" t="str">
            <v>Other Asia Pacific</v>
          </cell>
          <cell r="AV142" t="str">
            <v>n/a</v>
          </cell>
          <cell r="AW142" t="e">
            <v>#VALUE!</v>
          </cell>
          <cell r="AX142" t="str">
            <v>Other Asia Pacific</v>
          </cell>
          <cell r="AY142" t="str">
            <v>n/a</v>
          </cell>
          <cell r="AZ142" t="e">
            <v>#VALUE!</v>
          </cell>
          <cell r="BA142" t="str">
            <v>Other Asia Pacific</v>
          </cell>
          <cell r="BB142" t="str">
            <v>n/a</v>
          </cell>
          <cell r="BC142" t="e">
            <v>#VALUE!</v>
          </cell>
          <cell r="BD142" t="str">
            <v>Other Asia Pacific</v>
          </cell>
          <cell r="BE142" t="str">
            <v>n/a</v>
          </cell>
          <cell r="BF142" t="e">
            <v>#VALUE!</v>
          </cell>
          <cell r="BG142" t="str">
            <v>Other Asia Pacific</v>
          </cell>
          <cell r="BH142" t="str">
            <v>n/a</v>
          </cell>
          <cell r="BI142">
            <v>7</v>
          </cell>
          <cell r="BJ142" t="str">
            <v>Other Asia Pacific</v>
          </cell>
          <cell r="BK142">
            <v>1.2834924171833073E-2</v>
          </cell>
          <cell r="BN142" t="e">
            <v>#VALUE!</v>
          </cell>
          <cell r="BO142" t="str">
            <v>Other Asia Pacific</v>
          </cell>
          <cell r="BP142" t="str">
            <v>n/a</v>
          </cell>
          <cell r="BQ142" t="e">
            <v>#VALUE!</v>
          </cell>
          <cell r="BR142" t="str">
            <v>Other Asia Pacific</v>
          </cell>
          <cell r="BS142" t="str">
            <v>n/a</v>
          </cell>
          <cell r="BT142" t="e">
            <v>#VALUE!</v>
          </cell>
          <cell r="BU142" t="str">
            <v>Other Asia Pacific</v>
          </cell>
          <cell r="BV142" t="str">
            <v>n/a</v>
          </cell>
          <cell r="BW142" t="e">
            <v>#VALUE!</v>
          </cell>
          <cell r="BX142" t="str">
            <v>Other Asia Pacific</v>
          </cell>
          <cell r="BY142" t="str">
            <v>n/a</v>
          </cell>
          <cell r="BZ142" t="e">
            <v>#VALUE!</v>
          </cell>
          <cell r="CA142" t="str">
            <v>Other Asia Pacific</v>
          </cell>
          <cell r="CB142" t="str">
            <v>n/a</v>
          </cell>
          <cell r="CC142" t="e">
            <v>#VALUE!</v>
          </cell>
          <cell r="CD142" t="str">
            <v>Other Asia Pacific</v>
          </cell>
          <cell r="CE142" t="str">
            <v>n/a</v>
          </cell>
        </row>
        <row r="143">
          <cell r="F143">
            <v>5</v>
          </cell>
          <cell r="G143" t="str">
            <v>Central &amp; Eastern Europe</v>
          </cell>
          <cell r="H143">
            <v>21.485465241715943</v>
          </cell>
          <cell r="I143">
            <v>5</v>
          </cell>
          <cell r="J143" t="str">
            <v>Central &amp; Eastern Europe</v>
          </cell>
          <cell r="K143">
            <v>22.199787202998966</v>
          </cell>
          <cell r="L143">
            <v>5</v>
          </cell>
          <cell r="M143" t="str">
            <v>Central &amp; Eastern Europe</v>
          </cell>
          <cell r="N143">
            <v>23.391565252844174</v>
          </cell>
          <cell r="O143">
            <v>6</v>
          </cell>
          <cell r="P143" t="str">
            <v>Central &amp; Eastern Europe</v>
          </cell>
          <cell r="Q143">
            <v>24.996795947708662</v>
          </cell>
          <cell r="R143">
            <v>6</v>
          </cell>
          <cell r="S143" t="str">
            <v>Central &amp; Eastern Europe</v>
          </cell>
          <cell r="T143">
            <v>26.967896080158219</v>
          </cell>
          <cell r="U143" t="e">
            <v>#VALUE!</v>
          </cell>
          <cell r="V143" t="str">
            <v>Central &amp; Eastern Europe</v>
          </cell>
          <cell r="W143" t="str">
            <v>n/a</v>
          </cell>
          <cell r="Z143" t="e">
            <v>#VALUE!</v>
          </cell>
          <cell r="AA143" t="str">
            <v>Central &amp; Eastern Europe</v>
          </cell>
          <cell r="AB143" t="str">
            <v>n/a</v>
          </cell>
          <cell r="AC143" t="e">
            <v>#VALUE!</v>
          </cell>
          <cell r="AD143" t="str">
            <v>Central &amp; Eastern Europe</v>
          </cell>
          <cell r="AE143" t="str">
            <v>n/a</v>
          </cell>
          <cell r="AF143" t="e">
            <v>#VALUE!</v>
          </cell>
          <cell r="AG143" t="str">
            <v>Central &amp; Eastern Europe</v>
          </cell>
          <cell r="AH143" t="str">
            <v>n/a</v>
          </cell>
          <cell r="AI143" t="e">
            <v>#VALUE!</v>
          </cell>
          <cell r="AJ143" t="str">
            <v>Central &amp; Eastern Europe</v>
          </cell>
          <cell r="AK143" t="str">
            <v>n/a</v>
          </cell>
          <cell r="AL143" t="e">
            <v>#VALUE!</v>
          </cell>
          <cell r="AM143" t="str">
            <v>Central &amp; Eastern Europe</v>
          </cell>
          <cell r="AN143" t="str">
            <v>n/a</v>
          </cell>
          <cell r="AO143" t="e">
            <v>#VALUE!</v>
          </cell>
          <cell r="AP143" t="str">
            <v>Central &amp; Eastern Europe</v>
          </cell>
          <cell r="AQ143" t="str">
            <v>n/a</v>
          </cell>
          <cell r="AT143" t="e">
            <v>#VALUE!</v>
          </cell>
          <cell r="AU143" t="str">
            <v>Central &amp; Eastern Europe</v>
          </cell>
          <cell r="AV143" t="str">
            <v>n/a</v>
          </cell>
          <cell r="AW143" t="e">
            <v>#VALUE!</v>
          </cell>
          <cell r="AX143" t="str">
            <v>Central &amp; Eastern Europe</v>
          </cell>
          <cell r="AY143" t="str">
            <v>n/a</v>
          </cell>
          <cell r="AZ143" t="e">
            <v>#VALUE!</v>
          </cell>
          <cell r="BA143" t="str">
            <v>Central &amp; Eastern Europe</v>
          </cell>
          <cell r="BB143" t="str">
            <v>n/a</v>
          </cell>
          <cell r="BC143" t="e">
            <v>#VALUE!</v>
          </cell>
          <cell r="BD143" t="str">
            <v>Central &amp; Eastern Europe</v>
          </cell>
          <cell r="BE143" t="str">
            <v>n/a</v>
          </cell>
          <cell r="BF143" t="e">
            <v>#VALUE!</v>
          </cell>
          <cell r="BG143" t="str">
            <v>Central &amp; Eastern Europe</v>
          </cell>
          <cell r="BH143" t="str">
            <v>n/a</v>
          </cell>
          <cell r="BI143">
            <v>29</v>
          </cell>
          <cell r="BJ143" t="str">
            <v>Central &amp; Eastern Europe</v>
          </cell>
          <cell r="BK143">
            <v>4.3633902322381957E-4</v>
          </cell>
          <cell r="BN143" t="e">
            <v>#VALUE!</v>
          </cell>
          <cell r="BO143" t="str">
            <v>Central &amp; Eastern Europe</v>
          </cell>
          <cell r="BP143" t="str">
            <v>n/a</v>
          </cell>
          <cell r="BQ143" t="e">
            <v>#VALUE!</v>
          </cell>
          <cell r="BR143" t="str">
            <v>Central &amp; Eastern Europe</v>
          </cell>
          <cell r="BS143" t="str">
            <v>n/a</v>
          </cell>
          <cell r="BT143" t="e">
            <v>#VALUE!</v>
          </cell>
          <cell r="BU143" t="str">
            <v>Central &amp; Eastern Europe</v>
          </cell>
          <cell r="BV143" t="str">
            <v>n/a</v>
          </cell>
          <cell r="BW143" t="e">
            <v>#VALUE!</v>
          </cell>
          <cell r="BX143" t="str">
            <v>Central &amp; Eastern Europe</v>
          </cell>
          <cell r="BY143" t="str">
            <v>n/a</v>
          </cell>
          <cell r="BZ143" t="e">
            <v>#VALUE!</v>
          </cell>
          <cell r="CA143" t="str">
            <v>Central &amp; Eastern Europe</v>
          </cell>
          <cell r="CB143" t="str">
            <v>n/a</v>
          </cell>
          <cell r="CC143" t="e">
            <v>#VALUE!</v>
          </cell>
          <cell r="CD143" t="str">
            <v>Central &amp; Eastern Europe</v>
          </cell>
          <cell r="CE143" t="str">
            <v>n/a</v>
          </cell>
        </row>
        <row r="144">
          <cell r="F144" t="e">
            <v>#VALUE!</v>
          </cell>
          <cell r="G144" t="str">
            <v>Czech Republic</v>
          </cell>
          <cell r="H144" t="str">
            <v>n/a</v>
          </cell>
          <cell r="I144" t="e">
            <v>#VALUE!</v>
          </cell>
          <cell r="J144" t="str">
            <v>Czech Republic</v>
          </cell>
          <cell r="K144" t="str">
            <v>n/a</v>
          </cell>
          <cell r="L144" t="e">
            <v>#VALUE!</v>
          </cell>
          <cell r="M144" t="str">
            <v>Czech Republic</v>
          </cell>
          <cell r="N144" t="str">
            <v>n/a</v>
          </cell>
          <cell r="O144" t="e">
            <v>#VALUE!</v>
          </cell>
          <cell r="P144" t="str">
            <v>Czech Republic</v>
          </cell>
          <cell r="Q144" t="str">
            <v>n/a</v>
          </cell>
          <cell r="R144" t="e">
            <v>#VALUE!</v>
          </cell>
          <cell r="S144" t="str">
            <v>Czech Republic</v>
          </cell>
          <cell r="T144" t="str">
            <v>n/a</v>
          </cell>
          <cell r="U144" t="e">
            <v>#VALUE!</v>
          </cell>
          <cell r="V144" t="str">
            <v>Czech Republic</v>
          </cell>
          <cell r="W144" t="str">
            <v>n/a</v>
          </cell>
          <cell r="Z144" t="e">
            <v>#VALUE!</v>
          </cell>
          <cell r="AA144" t="str">
            <v>Czech Republic</v>
          </cell>
          <cell r="AB144" t="str">
            <v>n/a</v>
          </cell>
          <cell r="AC144" t="e">
            <v>#VALUE!</v>
          </cell>
          <cell r="AD144" t="str">
            <v>Czech Republic</v>
          </cell>
          <cell r="AE144" t="str">
            <v>n/a</v>
          </cell>
          <cell r="AF144" t="e">
            <v>#VALUE!</v>
          </cell>
          <cell r="AG144" t="str">
            <v>Czech Republic</v>
          </cell>
          <cell r="AH144" t="str">
            <v>n/a</v>
          </cell>
          <cell r="AI144" t="e">
            <v>#VALUE!</v>
          </cell>
          <cell r="AJ144" t="str">
            <v>Czech Republic</v>
          </cell>
          <cell r="AK144" t="str">
            <v>n/a</v>
          </cell>
          <cell r="AL144" t="e">
            <v>#VALUE!</v>
          </cell>
          <cell r="AM144" t="str">
            <v>Czech Republic</v>
          </cell>
          <cell r="AN144" t="str">
            <v>n/a</v>
          </cell>
          <cell r="AO144" t="e">
            <v>#VALUE!</v>
          </cell>
          <cell r="AP144" t="str">
            <v>Czech Republic</v>
          </cell>
          <cell r="AQ144" t="str">
            <v>n/a</v>
          </cell>
          <cell r="AT144" t="e">
            <v>#VALUE!</v>
          </cell>
          <cell r="AU144" t="str">
            <v>Czech Republic</v>
          </cell>
          <cell r="AV144" t="str">
            <v>n/a</v>
          </cell>
          <cell r="AW144" t="e">
            <v>#VALUE!</v>
          </cell>
          <cell r="AX144" t="str">
            <v>Czech Republic</v>
          </cell>
          <cell r="AY144" t="str">
            <v>n/a</v>
          </cell>
          <cell r="AZ144" t="e">
            <v>#VALUE!</v>
          </cell>
          <cell r="BA144" t="str">
            <v>Czech Republic</v>
          </cell>
          <cell r="BB144" t="str">
            <v>n/a</v>
          </cell>
          <cell r="BC144" t="e">
            <v>#VALUE!</v>
          </cell>
          <cell r="BD144" t="str">
            <v>Czech Republic</v>
          </cell>
          <cell r="BE144" t="str">
            <v>n/a</v>
          </cell>
          <cell r="BF144" t="e">
            <v>#VALUE!</v>
          </cell>
          <cell r="BG144" t="str">
            <v>Czech Republic</v>
          </cell>
          <cell r="BH144" t="str">
            <v>n/a</v>
          </cell>
          <cell r="BI144">
            <v>27</v>
          </cell>
          <cell r="BJ144" t="str">
            <v>Czech Republic</v>
          </cell>
          <cell r="BK144">
            <v>8.6821696141092808E-4</v>
          </cell>
          <cell r="BN144" t="e">
            <v>#VALUE!</v>
          </cell>
          <cell r="BO144" t="str">
            <v>Czech Republic</v>
          </cell>
          <cell r="BP144" t="str">
            <v>n/a</v>
          </cell>
          <cell r="BQ144" t="e">
            <v>#VALUE!</v>
          </cell>
          <cell r="BR144" t="str">
            <v>Czech Republic</v>
          </cell>
          <cell r="BS144" t="str">
            <v>n/a</v>
          </cell>
          <cell r="BT144" t="e">
            <v>#VALUE!</v>
          </cell>
          <cell r="BU144" t="str">
            <v>Czech Republic</v>
          </cell>
          <cell r="BV144" t="str">
            <v>n/a</v>
          </cell>
          <cell r="BW144" t="e">
            <v>#VALUE!</v>
          </cell>
          <cell r="BX144" t="str">
            <v>Czech Republic</v>
          </cell>
          <cell r="BY144" t="str">
            <v>n/a</v>
          </cell>
          <cell r="BZ144" t="e">
            <v>#VALUE!</v>
          </cell>
          <cell r="CA144" t="str">
            <v>Czech Republic</v>
          </cell>
          <cell r="CB144" t="str">
            <v>n/a</v>
          </cell>
          <cell r="CC144" t="e">
            <v>#VALUE!</v>
          </cell>
          <cell r="CD144" t="str">
            <v>Czech Republic</v>
          </cell>
          <cell r="CE144" t="str">
            <v>n/a</v>
          </cell>
        </row>
        <row r="145">
          <cell r="F145" t="e">
            <v>#VALUE!</v>
          </cell>
          <cell r="G145" t="str">
            <v>Poland</v>
          </cell>
          <cell r="H145" t="str">
            <v>n/a</v>
          </cell>
          <cell r="I145" t="e">
            <v>#VALUE!</v>
          </cell>
          <cell r="J145" t="str">
            <v>Poland</v>
          </cell>
          <cell r="K145" t="str">
            <v>n/a</v>
          </cell>
          <cell r="L145" t="e">
            <v>#VALUE!</v>
          </cell>
          <cell r="M145" t="str">
            <v>Poland</v>
          </cell>
          <cell r="N145" t="str">
            <v>n/a</v>
          </cell>
          <cell r="O145" t="e">
            <v>#VALUE!</v>
          </cell>
          <cell r="P145" t="str">
            <v>Poland</v>
          </cell>
          <cell r="Q145" t="str">
            <v>n/a</v>
          </cell>
          <cell r="R145" t="e">
            <v>#VALUE!</v>
          </cell>
          <cell r="S145" t="str">
            <v>Poland</v>
          </cell>
          <cell r="T145" t="str">
            <v>n/a</v>
          </cell>
          <cell r="U145" t="e">
            <v>#VALUE!</v>
          </cell>
          <cell r="V145" t="str">
            <v>Poland</v>
          </cell>
          <cell r="W145" t="str">
            <v>n/a</v>
          </cell>
          <cell r="Z145" t="e">
            <v>#VALUE!</v>
          </cell>
          <cell r="AA145" t="str">
            <v>Poland</v>
          </cell>
          <cell r="AB145" t="str">
            <v>n/a</v>
          </cell>
          <cell r="AC145" t="e">
            <v>#VALUE!</v>
          </cell>
          <cell r="AD145" t="str">
            <v>Poland</v>
          </cell>
          <cell r="AE145" t="str">
            <v>n/a</v>
          </cell>
          <cell r="AF145" t="e">
            <v>#VALUE!</v>
          </cell>
          <cell r="AG145" t="str">
            <v>Poland</v>
          </cell>
          <cell r="AH145" t="str">
            <v>n/a</v>
          </cell>
          <cell r="AI145" t="e">
            <v>#VALUE!</v>
          </cell>
          <cell r="AJ145" t="str">
            <v>Poland</v>
          </cell>
          <cell r="AK145" t="str">
            <v>n/a</v>
          </cell>
          <cell r="AL145" t="e">
            <v>#VALUE!</v>
          </cell>
          <cell r="AM145" t="str">
            <v>Poland</v>
          </cell>
          <cell r="AN145" t="str">
            <v>n/a</v>
          </cell>
          <cell r="AO145" t="e">
            <v>#VALUE!</v>
          </cell>
          <cell r="AP145" t="str">
            <v>Poland</v>
          </cell>
          <cell r="AQ145" t="str">
            <v>n/a</v>
          </cell>
          <cell r="AT145" t="e">
            <v>#VALUE!</v>
          </cell>
          <cell r="AU145" t="str">
            <v>Poland</v>
          </cell>
          <cell r="AV145" t="str">
            <v>n/a</v>
          </cell>
          <cell r="AW145" t="e">
            <v>#VALUE!</v>
          </cell>
          <cell r="AX145" t="str">
            <v>Poland</v>
          </cell>
          <cell r="AY145" t="str">
            <v>n/a</v>
          </cell>
          <cell r="AZ145" t="e">
            <v>#VALUE!</v>
          </cell>
          <cell r="BA145" t="str">
            <v>Poland</v>
          </cell>
          <cell r="BB145" t="str">
            <v>n/a</v>
          </cell>
          <cell r="BC145" t="e">
            <v>#VALUE!</v>
          </cell>
          <cell r="BD145" t="str">
            <v>Poland</v>
          </cell>
          <cell r="BE145" t="str">
            <v>n/a</v>
          </cell>
          <cell r="BF145" t="e">
            <v>#VALUE!</v>
          </cell>
          <cell r="BG145" t="str">
            <v>Poland</v>
          </cell>
          <cell r="BH145" t="str">
            <v>n/a</v>
          </cell>
          <cell r="BI145">
            <v>31</v>
          </cell>
          <cell r="BJ145" t="str">
            <v>Poland</v>
          </cell>
          <cell r="BK145">
            <v>-2.0927870099560764E-3</v>
          </cell>
          <cell r="BN145" t="e">
            <v>#VALUE!</v>
          </cell>
          <cell r="BO145" t="str">
            <v>Poland</v>
          </cell>
          <cell r="BP145" t="str">
            <v>n/a</v>
          </cell>
          <cell r="BQ145" t="e">
            <v>#VALUE!</v>
          </cell>
          <cell r="BR145" t="str">
            <v>Poland</v>
          </cell>
          <cell r="BS145" t="str">
            <v>n/a</v>
          </cell>
          <cell r="BT145" t="e">
            <v>#VALUE!</v>
          </cell>
          <cell r="BU145" t="str">
            <v>Poland</v>
          </cell>
          <cell r="BV145" t="str">
            <v>n/a</v>
          </cell>
          <cell r="BW145" t="e">
            <v>#VALUE!</v>
          </cell>
          <cell r="BX145" t="str">
            <v>Poland</v>
          </cell>
          <cell r="BY145" t="str">
            <v>n/a</v>
          </cell>
          <cell r="BZ145" t="e">
            <v>#VALUE!</v>
          </cell>
          <cell r="CA145" t="str">
            <v>Poland</v>
          </cell>
          <cell r="CB145" t="str">
            <v>n/a</v>
          </cell>
          <cell r="CC145" t="e">
            <v>#VALUE!</v>
          </cell>
          <cell r="CD145" t="str">
            <v>Poland</v>
          </cell>
          <cell r="CE145" t="str">
            <v>n/a</v>
          </cell>
        </row>
        <row r="146">
          <cell r="F146">
            <v>11</v>
          </cell>
          <cell r="G146" t="str">
            <v>Russia</v>
          </cell>
          <cell r="H146">
            <v>8.3793314442692175</v>
          </cell>
          <cell r="I146">
            <v>11</v>
          </cell>
          <cell r="J146" t="str">
            <v>Russia</v>
          </cell>
          <cell r="K146">
            <v>8.5469180731546022</v>
          </cell>
          <cell r="L146">
            <v>11</v>
          </cell>
          <cell r="M146" t="str">
            <v>Russia</v>
          </cell>
          <cell r="N146">
            <v>8.888794796080786</v>
          </cell>
          <cell r="O146">
            <v>11</v>
          </cell>
          <cell r="P146" t="str">
            <v>Russia</v>
          </cell>
          <cell r="Q146">
            <v>9.4487888682338745</v>
          </cell>
          <cell r="R146">
            <v>11</v>
          </cell>
          <cell r="S146" t="str">
            <v>Russia</v>
          </cell>
          <cell r="T146">
            <v>10.166896822219648</v>
          </cell>
          <cell r="U146" t="e">
            <v>#VALUE!</v>
          </cell>
          <cell r="V146" t="str">
            <v>Russia</v>
          </cell>
          <cell r="W146" t="str">
            <v>n/a</v>
          </cell>
          <cell r="Z146" t="e">
            <v>#VALUE!</v>
          </cell>
          <cell r="AA146" t="str">
            <v>Russia</v>
          </cell>
          <cell r="AB146" t="str">
            <v>n/a</v>
          </cell>
          <cell r="AC146">
            <v>10</v>
          </cell>
          <cell r="AD146" t="str">
            <v>Russia</v>
          </cell>
          <cell r="AE146">
            <v>-8</v>
          </cell>
          <cell r="AF146" t="e">
            <v>#VALUE!</v>
          </cell>
          <cell r="AG146" t="str">
            <v>Russia</v>
          </cell>
          <cell r="AH146" t="str">
            <v>n/a</v>
          </cell>
          <cell r="AI146" t="e">
            <v>#VALUE!</v>
          </cell>
          <cell r="AJ146" t="str">
            <v>Russia</v>
          </cell>
          <cell r="AK146" t="str">
            <v>n/a</v>
          </cell>
          <cell r="AL146" t="e">
            <v>#VALUE!</v>
          </cell>
          <cell r="AM146" t="str">
            <v>Russia</v>
          </cell>
          <cell r="AN146" t="str">
            <v>n/a</v>
          </cell>
          <cell r="AO146" t="e">
            <v>#VALUE!</v>
          </cell>
          <cell r="AP146" t="str">
            <v>Russia</v>
          </cell>
          <cell r="AQ146" t="str">
            <v>n/a</v>
          </cell>
          <cell r="AT146">
            <v>10</v>
          </cell>
          <cell r="AU146" t="str">
            <v>Russia</v>
          </cell>
          <cell r="AV146">
            <v>2.3999999999999998E-3</v>
          </cell>
          <cell r="AW146">
            <v>10</v>
          </cell>
          <cell r="AX146" t="str">
            <v>Russia</v>
          </cell>
          <cell r="AY146">
            <v>5.1200000000000004E-3</v>
          </cell>
          <cell r="AZ146">
            <v>9</v>
          </cell>
          <cell r="BA146" t="str">
            <v>Russia</v>
          </cell>
          <cell r="BB146">
            <v>1.4999999999999999E-2</v>
          </cell>
          <cell r="BC146">
            <v>9</v>
          </cell>
          <cell r="BD146" t="str">
            <v>Russia</v>
          </cell>
          <cell r="BE146">
            <v>1.8000000000000002E-2</v>
          </cell>
          <cell r="BF146">
            <v>9</v>
          </cell>
          <cell r="BG146" t="str">
            <v>Russia</v>
          </cell>
          <cell r="BH146">
            <v>0.02</v>
          </cell>
          <cell r="BI146">
            <v>30</v>
          </cell>
          <cell r="BJ146" t="str">
            <v>Russia</v>
          </cell>
          <cell r="BK146">
            <v>-1.2533881268966818E-3</v>
          </cell>
          <cell r="BN146" t="e">
            <v>#VALUE!</v>
          </cell>
          <cell r="BO146" t="str">
            <v>Russia</v>
          </cell>
          <cell r="BP146" t="str">
            <v>n/a</v>
          </cell>
          <cell r="BQ146">
            <v>8</v>
          </cell>
          <cell r="BR146" t="str">
            <v>Russia</v>
          </cell>
          <cell r="BS146">
            <v>0.13100000000000001</v>
          </cell>
          <cell r="BT146" t="e">
            <v>#VALUE!</v>
          </cell>
          <cell r="BU146" t="str">
            <v>Russia</v>
          </cell>
          <cell r="BV146" t="str">
            <v>n/a</v>
          </cell>
          <cell r="BW146" t="e">
            <v>#VALUE!</v>
          </cell>
          <cell r="BX146" t="str">
            <v>Russia</v>
          </cell>
          <cell r="BY146" t="str">
            <v>n/a</v>
          </cell>
          <cell r="BZ146" t="e">
            <v>#VALUE!</v>
          </cell>
          <cell r="CA146" t="str">
            <v>Russia</v>
          </cell>
          <cell r="CB146" t="str">
            <v>n/a</v>
          </cell>
          <cell r="CC146">
            <v>2</v>
          </cell>
          <cell r="CD146" t="str">
            <v>Russia</v>
          </cell>
          <cell r="CE146">
            <v>0.06</v>
          </cell>
        </row>
        <row r="147">
          <cell r="F147" t="e">
            <v>#VALUE!</v>
          </cell>
          <cell r="G147" t="str">
            <v>Turkey</v>
          </cell>
          <cell r="H147" t="str">
            <v>n/a</v>
          </cell>
          <cell r="I147" t="e">
            <v>#VALUE!</v>
          </cell>
          <cell r="J147" t="str">
            <v>Turkey</v>
          </cell>
          <cell r="K147" t="str">
            <v>n/a</v>
          </cell>
          <cell r="L147" t="e">
            <v>#VALUE!</v>
          </cell>
          <cell r="M147" t="str">
            <v>Turkey</v>
          </cell>
          <cell r="N147" t="str">
            <v>n/a</v>
          </cell>
          <cell r="O147" t="e">
            <v>#VALUE!</v>
          </cell>
          <cell r="P147" t="str">
            <v>Turkey</v>
          </cell>
          <cell r="Q147" t="str">
            <v>n/a</v>
          </cell>
          <cell r="R147" t="e">
            <v>#VALUE!</v>
          </cell>
          <cell r="S147" t="str">
            <v>Turkey</v>
          </cell>
          <cell r="T147" t="str">
            <v>n/a</v>
          </cell>
          <cell r="U147" t="e">
            <v>#VALUE!</v>
          </cell>
          <cell r="V147" t="str">
            <v>Turkey</v>
          </cell>
          <cell r="W147" t="str">
            <v>n/a</v>
          </cell>
          <cell r="Z147" t="e">
            <v>#VALUE!</v>
          </cell>
          <cell r="AA147" t="str">
            <v>Turkey</v>
          </cell>
          <cell r="AB147" t="str">
            <v>n/a</v>
          </cell>
          <cell r="AC147" t="e">
            <v>#VALUE!</v>
          </cell>
          <cell r="AD147" t="str">
            <v>Turkey</v>
          </cell>
          <cell r="AE147" t="str">
            <v>n/a</v>
          </cell>
          <cell r="AF147" t="e">
            <v>#VALUE!</v>
          </cell>
          <cell r="AG147" t="str">
            <v>Turkey</v>
          </cell>
          <cell r="AH147" t="str">
            <v>n/a</v>
          </cell>
          <cell r="AI147" t="e">
            <v>#VALUE!</v>
          </cell>
          <cell r="AJ147" t="str">
            <v>Turkey</v>
          </cell>
          <cell r="AK147" t="str">
            <v>n/a</v>
          </cell>
          <cell r="AL147" t="e">
            <v>#VALUE!</v>
          </cell>
          <cell r="AM147" t="str">
            <v>Turkey</v>
          </cell>
          <cell r="AN147" t="str">
            <v>n/a</v>
          </cell>
          <cell r="AO147" t="e">
            <v>#VALUE!</v>
          </cell>
          <cell r="AP147" t="str">
            <v>Turkey</v>
          </cell>
          <cell r="AQ147" t="str">
            <v>n/a</v>
          </cell>
          <cell r="AT147" t="e">
            <v>#VALUE!</v>
          </cell>
          <cell r="AU147" t="str">
            <v>Turkey</v>
          </cell>
          <cell r="AV147" t="str">
            <v>n/a</v>
          </cell>
          <cell r="AW147" t="e">
            <v>#VALUE!</v>
          </cell>
          <cell r="AX147" t="str">
            <v>Turkey</v>
          </cell>
          <cell r="AY147" t="str">
            <v>n/a</v>
          </cell>
          <cell r="AZ147" t="e">
            <v>#VALUE!</v>
          </cell>
          <cell r="BA147" t="str">
            <v>Turkey</v>
          </cell>
          <cell r="BB147" t="str">
            <v>n/a</v>
          </cell>
          <cell r="BC147" t="e">
            <v>#VALUE!</v>
          </cell>
          <cell r="BD147" t="str">
            <v>Turkey</v>
          </cell>
          <cell r="BE147" t="str">
            <v>n/a</v>
          </cell>
          <cell r="BF147" t="e">
            <v>#VALUE!</v>
          </cell>
          <cell r="BG147" t="str">
            <v>Turkey</v>
          </cell>
          <cell r="BH147" t="str">
            <v>n/a</v>
          </cell>
          <cell r="BI147">
            <v>12</v>
          </cell>
          <cell r="BJ147" t="str">
            <v>Turkey</v>
          </cell>
          <cell r="BK147">
            <v>9.7285992139959365E-3</v>
          </cell>
          <cell r="BN147" t="e">
            <v>#VALUE!</v>
          </cell>
          <cell r="BO147" t="str">
            <v>Turkey</v>
          </cell>
          <cell r="BP147" t="str">
            <v>n/a</v>
          </cell>
          <cell r="BQ147" t="e">
            <v>#VALUE!</v>
          </cell>
          <cell r="BR147" t="str">
            <v>Turkey</v>
          </cell>
          <cell r="BS147" t="str">
            <v>n/a</v>
          </cell>
          <cell r="BT147" t="e">
            <v>#VALUE!</v>
          </cell>
          <cell r="BU147" t="str">
            <v>Turkey</v>
          </cell>
          <cell r="BV147" t="str">
            <v>n/a</v>
          </cell>
          <cell r="BW147" t="e">
            <v>#VALUE!</v>
          </cell>
          <cell r="BX147" t="str">
            <v>Turkey</v>
          </cell>
          <cell r="BY147" t="str">
            <v>n/a</v>
          </cell>
          <cell r="BZ147" t="e">
            <v>#VALUE!</v>
          </cell>
          <cell r="CA147" t="str">
            <v>Turkey</v>
          </cell>
          <cell r="CB147" t="str">
            <v>n/a</v>
          </cell>
          <cell r="CC147" t="e">
            <v>#VALUE!</v>
          </cell>
          <cell r="CD147" t="str">
            <v>Turkey</v>
          </cell>
          <cell r="CE147" t="str">
            <v>n/a</v>
          </cell>
        </row>
        <row r="148">
          <cell r="F148" t="e">
            <v>#VALUE!</v>
          </cell>
          <cell r="G148" t="str">
            <v>Other CE Europe</v>
          </cell>
          <cell r="H148" t="str">
            <v>n/a</v>
          </cell>
          <cell r="I148" t="e">
            <v>#VALUE!</v>
          </cell>
          <cell r="J148" t="str">
            <v>Other CE Europe</v>
          </cell>
          <cell r="K148" t="str">
            <v>n/a</v>
          </cell>
          <cell r="L148" t="e">
            <v>#VALUE!</v>
          </cell>
          <cell r="M148" t="str">
            <v>Other CE Europe</v>
          </cell>
          <cell r="N148" t="str">
            <v>n/a</v>
          </cell>
          <cell r="O148" t="e">
            <v>#VALUE!</v>
          </cell>
          <cell r="P148" t="str">
            <v>Other CE Europe</v>
          </cell>
          <cell r="Q148" t="str">
            <v>n/a</v>
          </cell>
          <cell r="R148" t="e">
            <v>#VALUE!</v>
          </cell>
          <cell r="S148" t="str">
            <v>Other CE Europe</v>
          </cell>
          <cell r="T148" t="str">
            <v>n/a</v>
          </cell>
          <cell r="U148" t="e">
            <v>#VALUE!</v>
          </cell>
          <cell r="V148" t="str">
            <v>Other CE Europe</v>
          </cell>
          <cell r="W148" t="str">
            <v>n/a</v>
          </cell>
          <cell r="Z148" t="e">
            <v>#VALUE!</v>
          </cell>
          <cell r="AA148" t="str">
            <v>Other CE Europe</v>
          </cell>
          <cell r="AB148" t="str">
            <v>n/a</v>
          </cell>
          <cell r="AC148" t="e">
            <v>#VALUE!</v>
          </cell>
          <cell r="AD148" t="str">
            <v>Other CE Europe</v>
          </cell>
          <cell r="AE148" t="str">
            <v>n/a</v>
          </cell>
          <cell r="AF148" t="e">
            <v>#VALUE!</v>
          </cell>
          <cell r="AG148" t="str">
            <v>Other CE Europe</v>
          </cell>
          <cell r="AH148" t="str">
            <v>n/a</v>
          </cell>
          <cell r="AI148" t="e">
            <v>#VALUE!</v>
          </cell>
          <cell r="AJ148" t="str">
            <v>Other CE Europe</v>
          </cell>
          <cell r="AK148" t="str">
            <v>n/a</v>
          </cell>
          <cell r="AL148" t="e">
            <v>#VALUE!</v>
          </cell>
          <cell r="AM148" t="str">
            <v>Other CE Europe</v>
          </cell>
          <cell r="AN148" t="str">
            <v>n/a</v>
          </cell>
          <cell r="AO148" t="e">
            <v>#VALUE!</v>
          </cell>
          <cell r="AP148" t="str">
            <v>Other CE Europe</v>
          </cell>
          <cell r="AQ148" t="str">
            <v>n/a</v>
          </cell>
          <cell r="AT148" t="e">
            <v>#VALUE!</v>
          </cell>
          <cell r="AU148" t="str">
            <v>Other CE Europe</v>
          </cell>
          <cell r="AV148" t="str">
            <v>n/a</v>
          </cell>
          <cell r="AW148" t="e">
            <v>#VALUE!</v>
          </cell>
          <cell r="AX148" t="str">
            <v>Other CE Europe</v>
          </cell>
          <cell r="AY148" t="str">
            <v>n/a</v>
          </cell>
          <cell r="AZ148" t="e">
            <v>#VALUE!</v>
          </cell>
          <cell r="BA148" t="str">
            <v>Other CE Europe</v>
          </cell>
          <cell r="BB148" t="str">
            <v>n/a</v>
          </cell>
          <cell r="BC148" t="e">
            <v>#VALUE!</v>
          </cell>
          <cell r="BD148" t="str">
            <v>Other CE Europe</v>
          </cell>
          <cell r="BE148" t="str">
            <v>n/a</v>
          </cell>
          <cell r="BF148" t="e">
            <v>#VALUE!</v>
          </cell>
          <cell r="BG148" t="str">
            <v>Other CE Europe</v>
          </cell>
          <cell r="BH148" t="str">
            <v>n/a</v>
          </cell>
          <cell r="BI148">
            <v>33</v>
          </cell>
          <cell r="BJ148" t="str">
            <v>Other CE Europe</v>
          </cell>
          <cell r="BK148">
            <v>-2.4998001416157711E-3</v>
          </cell>
          <cell r="BN148" t="e">
            <v>#VALUE!</v>
          </cell>
          <cell r="BO148" t="str">
            <v>Other CE Europe</v>
          </cell>
          <cell r="BP148" t="str">
            <v>n/a</v>
          </cell>
          <cell r="BQ148" t="e">
            <v>#VALUE!</v>
          </cell>
          <cell r="BR148" t="str">
            <v>Other CE Europe</v>
          </cell>
          <cell r="BS148" t="str">
            <v>n/a</v>
          </cell>
          <cell r="BT148" t="e">
            <v>#VALUE!</v>
          </cell>
          <cell r="BU148" t="str">
            <v>Other CE Europe</v>
          </cell>
          <cell r="BV148" t="str">
            <v>n/a</v>
          </cell>
          <cell r="BW148" t="e">
            <v>#VALUE!</v>
          </cell>
          <cell r="BX148" t="str">
            <v>Other CE Europe</v>
          </cell>
          <cell r="BY148" t="str">
            <v>n/a</v>
          </cell>
          <cell r="BZ148" t="e">
            <v>#VALUE!</v>
          </cell>
          <cell r="CA148" t="str">
            <v>Other CE Europe</v>
          </cell>
          <cell r="CB148" t="str">
            <v>n/a</v>
          </cell>
          <cell r="CC148" t="e">
            <v>#VALUE!</v>
          </cell>
          <cell r="CD148" t="str">
            <v>Other CE Europe</v>
          </cell>
          <cell r="CE148" t="str">
            <v>n/a</v>
          </cell>
        </row>
        <row r="149">
          <cell r="F149">
            <v>3</v>
          </cell>
          <cell r="G149" t="str">
            <v>Latin America</v>
          </cell>
          <cell r="H149">
            <v>37.097818953936567</v>
          </cell>
          <cell r="I149">
            <v>3</v>
          </cell>
          <cell r="J149" t="str">
            <v>Latin America</v>
          </cell>
          <cell r="K149">
            <v>42.007846803168349</v>
          </cell>
          <cell r="L149">
            <v>3</v>
          </cell>
          <cell r="M149" t="str">
            <v>Latin America</v>
          </cell>
          <cell r="N149">
            <v>47.504756066791195</v>
          </cell>
          <cell r="O149">
            <v>3</v>
          </cell>
          <cell r="P149" t="str">
            <v>Latin America</v>
          </cell>
          <cell r="Q149">
            <v>53.159687997553519</v>
          </cell>
          <cell r="R149">
            <v>3</v>
          </cell>
          <cell r="S149" t="str">
            <v>Latin America</v>
          </cell>
          <cell r="T149">
            <v>59.468206861231948</v>
          </cell>
          <cell r="U149" t="e">
            <v>#VALUE!</v>
          </cell>
          <cell r="V149" t="str">
            <v>Latin America</v>
          </cell>
          <cell r="W149" t="str">
            <v>n/a</v>
          </cell>
          <cell r="Z149" t="e">
            <v>#VALUE!</v>
          </cell>
          <cell r="AA149" t="str">
            <v>Latin America</v>
          </cell>
          <cell r="AB149" t="str">
            <v>n/a</v>
          </cell>
          <cell r="AC149" t="e">
            <v>#VALUE!</v>
          </cell>
          <cell r="AD149" t="str">
            <v>Latin America</v>
          </cell>
          <cell r="AE149" t="str">
            <v>n/a</v>
          </cell>
          <cell r="AF149" t="e">
            <v>#VALUE!</v>
          </cell>
          <cell r="AG149" t="str">
            <v>Latin America</v>
          </cell>
          <cell r="AH149" t="str">
            <v>n/a</v>
          </cell>
          <cell r="AI149" t="e">
            <v>#VALUE!</v>
          </cell>
          <cell r="AJ149" t="str">
            <v>Latin America</v>
          </cell>
          <cell r="AK149" t="str">
            <v>n/a</v>
          </cell>
          <cell r="AL149" t="e">
            <v>#VALUE!</v>
          </cell>
          <cell r="AM149" t="str">
            <v>Latin America</v>
          </cell>
          <cell r="AN149" t="str">
            <v>n/a</v>
          </cell>
          <cell r="AO149" t="e">
            <v>#VALUE!</v>
          </cell>
          <cell r="AP149" t="str">
            <v>Latin America</v>
          </cell>
          <cell r="AQ149" t="str">
            <v>n/a</v>
          </cell>
          <cell r="AT149" t="e">
            <v>#VALUE!</v>
          </cell>
          <cell r="AU149" t="str">
            <v>Latin America</v>
          </cell>
          <cell r="AV149" t="str">
            <v>n/a</v>
          </cell>
          <cell r="AW149" t="e">
            <v>#VALUE!</v>
          </cell>
          <cell r="AX149" t="str">
            <v>Latin America</v>
          </cell>
          <cell r="AY149" t="str">
            <v>n/a</v>
          </cell>
          <cell r="AZ149" t="e">
            <v>#VALUE!</v>
          </cell>
          <cell r="BA149" t="str">
            <v>Latin America</v>
          </cell>
          <cell r="BB149" t="str">
            <v>n/a</v>
          </cell>
          <cell r="BC149" t="e">
            <v>#VALUE!</v>
          </cell>
          <cell r="BD149" t="str">
            <v>Latin America</v>
          </cell>
          <cell r="BE149" t="str">
            <v>n/a</v>
          </cell>
          <cell r="BF149" t="e">
            <v>#VALUE!</v>
          </cell>
          <cell r="BG149" t="str">
            <v>Latin America</v>
          </cell>
          <cell r="BH149" t="str">
            <v>n/a</v>
          </cell>
          <cell r="BI149">
            <v>16</v>
          </cell>
          <cell r="BJ149" t="str">
            <v>Latin America</v>
          </cell>
          <cell r="BK149">
            <v>8.9330250474304318E-3</v>
          </cell>
          <cell r="BN149" t="e">
            <v>#VALUE!</v>
          </cell>
          <cell r="BO149" t="str">
            <v>Latin America</v>
          </cell>
          <cell r="BP149" t="str">
            <v>n/a</v>
          </cell>
          <cell r="BQ149" t="e">
            <v>#VALUE!</v>
          </cell>
          <cell r="BR149" t="str">
            <v>Latin America</v>
          </cell>
          <cell r="BS149" t="str">
            <v>n/a</v>
          </cell>
          <cell r="BT149" t="e">
            <v>#VALUE!</v>
          </cell>
          <cell r="BU149" t="str">
            <v>Latin America</v>
          </cell>
          <cell r="BV149" t="str">
            <v>n/a</v>
          </cell>
          <cell r="BW149" t="e">
            <v>#VALUE!</v>
          </cell>
          <cell r="BX149" t="str">
            <v>Latin America</v>
          </cell>
          <cell r="BY149" t="str">
            <v>n/a</v>
          </cell>
          <cell r="BZ149" t="e">
            <v>#VALUE!</v>
          </cell>
          <cell r="CA149" t="str">
            <v>Latin America</v>
          </cell>
          <cell r="CB149" t="str">
            <v>n/a</v>
          </cell>
          <cell r="CC149" t="e">
            <v>#VALUE!</v>
          </cell>
          <cell r="CD149" t="str">
            <v>Latin America</v>
          </cell>
          <cell r="CE149" t="str">
            <v>n/a</v>
          </cell>
        </row>
        <row r="150">
          <cell r="F150">
            <v>14</v>
          </cell>
          <cell r="G150" t="str">
            <v>Argentina</v>
          </cell>
          <cell r="H150">
            <v>3.7527410943139792</v>
          </cell>
          <cell r="I150">
            <v>14</v>
          </cell>
          <cell r="J150" t="str">
            <v>Argentina</v>
          </cell>
          <cell r="K150">
            <v>4.7096900733640439</v>
          </cell>
          <cell r="L150">
            <v>13</v>
          </cell>
          <cell r="M150" t="str">
            <v>Argentina</v>
          </cell>
          <cell r="N150">
            <v>5.8871125917050549</v>
          </cell>
          <cell r="O150">
            <v>13</v>
          </cell>
          <cell r="P150" t="str">
            <v>Argentina</v>
          </cell>
          <cell r="Q150">
            <v>7.329455176672794</v>
          </cell>
          <cell r="R150">
            <v>12</v>
          </cell>
          <cell r="S150" t="str">
            <v>Argentina</v>
          </cell>
          <cell r="T150">
            <v>9.0152298673075375</v>
          </cell>
          <cell r="U150" t="e">
            <v>#VALUE!</v>
          </cell>
          <cell r="V150" t="str">
            <v>Argentina</v>
          </cell>
          <cell r="W150" t="str">
            <v>n/a</v>
          </cell>
          <cell r="Z150" t="e">
            <v>#VALUE!</v>
          </cell>
          <cell r="AA150" t="str">
            <v>Argentina</v>
          </cell>
          <cell r="AB150" t="str">
            <v>n/a</v>
          </cell>
          <cell r="AC150">
            <v>2</v>
          </cell>
          <cell r="AD150" t="str">
            <v>Argentina</v>
          </cell>
          <cell r="AE150">
            <v>-1</v>
          </cell>
          <cell r="AF150" t="e">
            <v>#VALUE!</v>
          </cell>
          <cell r="AG150" t="str">
            <v>Argentina</v>
          </cell>
          <cell r="AH150" t="str">
            <v>n/a</v>
          </cell>
          <cell r="AI150" t="e">
            <v>#VALUE!</v>
          </cell>
          <cell r="AJ150" t="str">
            <v>Argentina</v>
          </cell>
          <cell r="AK150" t="str">
            <v>n/a</v>
          </cell>
          <cell r="AL150" t="e">
            <v>#VALUE!</v>
          </cell>
          <cell r="AM150" t="str">
            <v>Argentina</v>
          </cell>
          <cell r="AN150" t="str">
            <v>n/a</v>
          </cell>
          <cell r="AO150" t="e">
            <v>#VALUE!</v>
          </cell>
          <cell r="AP150" t="str">
            <v>Argentina</v>
          </cell>
          <cell r="AQ150" t="str">
            <v>n/a</v>
          </cell>
          <cell r="AT150">
            <v>11</v>
          </cell>
          <cell r="AU150" t="str">
            <v>Argentina</v>
          </cell>
          <cell r="AV150">
            <v>-1.7000000000000001E-2</v>
          </cell>
          <cell r="AW150">
            <v>11</v>
          </cell>
          <cell r="AX150" t="str">
            <v>Argentina</v>
          </cell>
          <cell r="AY150">
            <v>-1.4999999999999999E-2</v>
          </cell>
          <cell r="AZ150" t="e">
            <v>#VALUE!</v>
          </cell>
          <cell r="BA150" t="str">
            <v>Argentina</v>
          </cell>
          <cell r="BB150" t="str">
            <v>n/a</v>
          </cell>
          <cell r="BC150" t="e">
            <v>#VALUE!</v>
          </cell>
          <cell r="BD150" t="str">
            <v>Argentina</v>
          </cell>
          <cell r="BE150" t="str">
            <v>n/a</v>
          </cell>
          <cell r="BF150" t="e">
            <v>#VALUE!</v>
          </cell>
          <cell r="BG150" t="str">
            <v>Argentina</v>
          </cell>
          <cell r="BH150" t="str">
            <v>n/a</v>
          </cell>
          <cell r="BI150">
            <v>18</v>
          </cell>
          <cell r="BJ150" t="str">
            <v>Argentina</v>
          </cell>
          <cell r="BK150">
            <v>8.5933598667682354E-3</v>
          </cell>
          <cell r="BN150" t="e">
            <v>#VALUE!</v>
          </cell>
          <cell r="BO150" t="str">
            <v>Argentina</v>
          </cell>
          <cell r="BP150" t="str">
            <v>n/a</v>
          </cell>
          <cell r="BQ150">
            <v>2</v>
          </cell>
          <cell r="BR150" t="str">
            <v>Argentina</v>
          </cell>
          <cell r="BS150">
            <v>0.3</v>
          </cell>
          <cell r="BT150" t="e">
            <v>#VALUE!</v>
          </cell>
          <cell r="BU150" t="str">
            <v>Argentina</v>
          </cell>
          <cell r="BV150" t="str">
            <v>n/a</v>
          </cell>
          <cell r="BW150" t="e">
            <v>#VALUE!</v>
          </cell>
          <cell r="BX150" t="str">
            <v>Argentina</v>
          </cell>
          <cell r="BY150" t="str">
            <v>n/a</v>
          </cell>
          <cell r="BZ150" t="e">
            <v>#VALUE!</v>
          </cell>
          <cell r="CA150" t="str">
            <v>Argentina</v>
          </cell>
          <cell r="CB150" t="str">
            <v>n/a</v>
          </cell>
          <cell r="CC150">
            <v>1</v>
          </cell>
          <cell r="CD150" t="str">
            <v>Argentina</v>
          </cell>
          <cell r="CE150">
            <v>0.10279999999999999</v>
          </cell>
        </row>
        <row r="151">
          <cell r="F151">
            <v>7</v>
          </cell>
          <cell r="G151" t="str">
            <v>Brazil</v>
          </cell>
          <cell r="H151">
            <v>18.761760939853975</v>
          </cell>
          <cell r="I151">
            <v>7</v>
          </cell>
          <cell r="J151" t="str">
            <v>Brazil</v>
          </cell>
          <cell r="K151">
            <v>20.637937033839371</v>
          </cell>
          <cell r="L151">
            <v>7</v>
          </cell>
          <cell r="M151" t="str">
            <v>Brazil</v>
          </cell>
          <cell r="N151">
            <v>23.011299792730899</v>
          </cell>
          <cell r="O151">
            <v>5</v>
          </cell>
          <cell r="P151" t="str">
            <v>Brazil</v>
          </cell>
          <cell r="Q151">
            <v>25.082316774076681</v>
          </cell>
          <cell r="R151">
            <v>5</v>
          </cell>
          <cell r="S151" t="str">
            <v>Brazil</v>
          </cell>
          <cell r="T151">
            <v>27.590548451484349</v>
          </cell>
          <cell r="U151" t="e">
            <v>#VALUE!</v>
          </cell>
          <cell r="V151" t="str">
            <v>Brazil</v>
          </cell>
          <cell r="W151" t="str">
            <v>n/a</v>
          </cell>
          <cell r="Z151" t="e">
            <v>#VALUE!</v>
          </cell>
          <cell r="AA151" t="str">
            <v>Brazil</v>
          </cell>
          <cell r="AB151" t="str">
            <v>n/a</v>
          </cell>
          <cell r="AC151">
            <v>9</v>
          </cell>
          <cell r="AD151" t="str">
            <v>Brazil</v>
          </cell>
          <cell r="AE151">
            <v>-6</v>
          </cell>
          <cell r="AF151" t="e">
            <v>#VALUE!</v>
          </cell>
          <cell r="AG151" t="str">
            <v>Brazil</v>
          </cell>
          <cell r="AH151" t="str">
            <v>n/a</v>
          </cell>
          <cell r="AI151" t="e">
            <v>#VALUE!</v>
          </cell>
          <cell r="AJ151" t="str">
            <v>Brazil</v>
          </cell>
          <cell r="AK151" t="str">
            <v>n/a</v>
          </cell>
          <cell r="AL151" t="e">
            <v>#VALUE!</v>
          </cell>
          <cell r="AM151" t="str">
            <v>Brazil</v>
          </cell>
          <cell r="AN151" t="str">
            <v>n/a</v>
          </cell>
          <cell r="AO151" t="e">
            <v>#VALUE!</v>
          </cell>
          <cell r="AP151" t="str">
            <v>Brazil</v>
          </cell>
          <cell r="AQ151" t="str">
            <v>n/a</v>
          </cell>
          <cell r="AT151">
            <v>9</v>
          </cell>
          <cell r="AU151" t="str">
            <v>Brazil</v>
          </cell>
          <cell r="AV151">
            <v>3.0200000000000001E-3</v>
          </cell>
          <cell r="AW151">
            <v>8</v>
          </cell>
          <cell r="AX151" t="str">
            <v>Brazil</v>
          </cell>
          <cell r="AY151">
            <v>1.3879999999999998E-2</v>
          </cell>
          <cell r="AZ151">
            <v>8</v>
          </cell>
          <cell r="BA151" t="str">
            <v>Brazil</v>
          </cell>
          <cell r="BB151">
            <v>2.2290000000000001E-2</v>
          </cell>
          <cell r="BC151">
            <v>8</v>
          </cell>
          <cell r="BD151" t="str">
            <v>Brazil</v>
          </cell>
          <cell r="BE151">
            <v>2.6890000000000001E-2</v>
          </cell>
          <cell r="BF151">
            <v>8</v>
          </cell>
          <cell r="BG151" t="str">
            <v>Brazil</v>
          </cell>
          <cell r="BH151">
            <v>2.92E-2</v>
          </cell>
          <cell r="BI151">
            <v>22</v>
          </cell>
          <cell r="BJ151" t="str">
            <v>Brazil</v>
          </cell>
          <cell r="BK151">
            <v>6.965384957703824E-3</v>
          </cell>
          <cell r="BN151" t="e">
            <v>#VALUE!</v>
          </cell>
          <cell r="BO151" t="str">
            <v>Brazil</v>
          </cell>
          <cell r="BP151" t="str">
            <v>n/a</v>
          </cell>
          <cell r="BQ151">
            <v>4</v>
          </cell>
          <cell r="BR151" t="str">
            <v>Brazil</v>
          </cell>
          <cell r="BS151">
            <v>0.214</v>
          </cell>
          <cell r="BT151" t="e">
            <v>#VALUE!</v>
          </cell>
          <cell r="BU151" t="str">
            <v>Brazil</v>
          </cell>
          <cell r="BV151" t="str">
            <v>n/a</v>
          </cell>
          <cell r="BW151" t="e">
            <v>#VALUE!</v>
          </cell>
          <cell r="BX151" t="str">
            <v>Brazil</v>
          </cell>
          <cell r="BY151" t="str">
            <v>n/a</v>
          </cell>
          <cell r="BZ151" t="e">
            <v>#VALUE!</v>
          </cell>
          <cell r="CA151" t="str">
            <v>Brazil</v>
          </cell>
          <cell r="CB151" t="str">
            <v>n/a</v>
          </cell>
          <cell r="CC151">
            <v>4</v>
          </cell>
          <cell r="CD151" t="str">
            <v>Brazil</v>
          </cell>
          <cell r="CE151">
            <v>5.5E-2</v>
          </cell>
        </row>
        <row r="152">
          <cell r="F152" t="e">
            <v>#VALUE!</v>
          </cell>
          <cell r="G152" t="str">
            <v>Chile</v>
          </cell>
          <cell r="H152" t="str">
            <v>n/a</v>
          </cell>
          <cell r="I152" t="e">
            <v>#VALUE!</v>
          </cell>
          <cell r="J152" t="str">
            <v>Chile</v>
          </cell>
          <cell r="K152" t="str">
            <v>n/a</v>
          </cell>
          <cell r="L152" t="e">
            <v>#VALUE!</v>
          </cell>
          <cell r="M152" t="str">
            <v>Chile</v>
          </cell>
          <cell r="N152" t="str">
            <v>n/a</v>
          </cell>
          <cell r="O152" t="e">
            <v>#VALUE!</v>
          </cell>
          <cell r="P152" t="str">
            <v>Chile</v>
          </cell>
          <cell r="Q152" t="str">
            <v>n/a</v>
          </cell>
          <cell r="R152" t="e">
            <v>#VALUE!</v>
          </cell>
          <cell r="S152" t="str">
            <v>Chile</v>
          </cell>
          <cell r="T152" t="str">
            <v>n/a</v>
          </cell>
          <cell r="U152" t="e">
            <v>#VALUE!</v>
          </cell>
          <cell r="V152" t="str">
            <v>Chile</v>
          </cell>
          <cell r="W152" t="str">
            <v>n/a</v>
          </cell>
          <cell r="Z152" t="e">
            <v>#VALUE!</v>
          </cell>
          <cell r="AA152" t="str">
            <v>Chile</v>
          </cell>
          <cell r="AB152" t="str">
            <v>n/a</v>
          </cell>
          <cell r="AC152" t="e">
            <v>#VALUE!</v>
          </cell>
          <cell r="AD152" t="str">
            <v>Chile</v>
          </cell>
          <cell r="AE152" t="str">
            <v>n/a</v>
          </cell>
          <cell r="AF152" t="e">
            <v>#VALUE!</v>
          </cell>
          <cell r="AG152" t="str">
            <v>Chile</v>
          </cell>
          <cell r="AH152" t="str">
            <v>n/a</v>
          </cell>
          <cell r="AI152" t="e">
            <v>#VALUE!</v>
          </cell>
          <cell r="AJ152" t="str">
            <v>Chile</v>
          </cell>
          <cell r="AK152" t="str">
            <v>n/a</v>
          </cell>
          <cell r="AL152" t="e">
            <v>#VALUE!</v>
          </cell>
          <cell r="AM152" t="str">
            <v>Chile</v>
          </cell>
          <cell r="AN152" t="str">
            <v>n/a</v>
          </cell>
          <cell r="AO152" t="e">
            <v>#VALUE!</v>
          </cell>
          <cell r="AP152" t="str">
            <v>Chile</v>
          </cell>
          <cell r="AQ152" t="str">
            <v>n/a</v>
          </cell>
          <cell r="AT152" t="e">
            <v>#VALUE!</v>
          </cell>
          <cell r="AU152" t="str">
            <v>Chile</v>
          </cell>
          <cell r="AV152" t="str">
            <v>n/a</v>
          </cell>
          <cell r="AW152" t="e">
            <v>#VALUE!</v>
          </cell>
          <cell r="AX152" t="str">
            <v>Chile</v>
          </cell>
          <cell r="AY152" t="str">
            <v>n/a</v>
          </cell>
          <cell r="AZ152" t="e">
            <v>#VALUE!</v>
          </cell>
          <cell r="BA152" t="str">
            <v>Chile</v>
          </cell>
          <cell r="BB152" t="str">
            <v>n/a</v>
          </cell>
          <cell r="BC152" t="e">
            <v>#VALUE!</v>
          </cell>
          <cell r="BD152" t="str">
            <v>Chile</v>
          </cell>
          <cell r="BE152" t="str">
            <v>n/a</v>
          </cell>
          <cell r="BF152" t="e">
            <v>#VALUE!</v>
          </cell>
          <cell r="BG152" t="str">
            <v>Chile</v>
          </cell>
          <cell r="BH152" t="str">
            <v>n/a</v>
          </cell>
          <cell r="BI152">
            <v>21</v>
          </cell>
          <cell r="BJ152" t="str">
            <v>Chile</v>
          </cell>
          <cell r="BK152">
            <v>7.3969909059070638E-3</v>
          </cell>
          <cell r="BN152" t="e">
            <v>#VALUE!</v>
          </cell>
          <cell r="BO152" t="str">
            <v>Chile</v>
          </cell>
          <cell r="BP152" t="str">
            <v>n/a</v>
          </cell>
          <cell r="BQ152" t="e">
            <v>#VALUE!</v>
          </cell>
          <cell r="BR152" t="str">
            <v>Chile</v>
          </cell>
          <cell r="BS152" t="str">
            <v>n/a</v>
          </cell>
          <cell r="BT152" t="e">
            <v>#VALUE!</v>
          </cell>
          <cell r="BU152" t="str">
            <v>Chile</v>
          </cell>
          <cell r="BV152" t="str">
            <v>n/a</v>
          </cell>
          <cell r="BW152" t="e">
            <v>#VALUE!</v>
          </cell>
          <cell r="BX152" t="str">
            <v>Chile</v>
          </cell>
          <cell r="BY152" t="str">
            <v>n/a</v>
          </cell>
          <cell r="BZ152" t="e">
            <v>#VALUE!</v>
          </cell>
          <cell r="CA152" t="str">
            <v>Chile</v>
          </cell>
          <cell r="CB152" t="str">
            <v>n/a</v>
          </cell>
          <cell r="CC152" t="e">
            <v>#VALUE!</v>
          </cell>
          <cell r="CD152" t="str">
            <v>Chile</v>
          </cell>
          <cell r="CE152" t="str">
            <v>n/a</v>
          </cell>
        </row>
        <row r="153">
          <cell r="F153" t="e">
            <v>#VALUE!</v>
          </cell>
          <cell r="G153" t="str">
            <v>Colombia</v>
          </cell>
          <cell r="H153" t="str">
            <v>n/a</v>
          </cell>
          <cell r="I153" t="e">
            <v>#VALUE!</v>
          </cell>
          <cell r="J153" t="str">
            <v>Colombia</v>
          </cell>
          <cell r="K153" t="str">
            <v>n/a</v>
          </cell>
          <cell r="L153" t="e">
            <v>#VALUE!</v>
          </cell>
          <cell r="M153" t="str">
            <v>Colombia</v>
          </cell>
          <cell r="N153" t="str">
            <v>n/a</v>
          </cell>
          <cell r="O153" t="e">
            <v>#VALUE!</v>
          </cell>
          <cell r="P153" t="str">
            <v>Colombia</v>
          </cell>
          <cell r="Q153" t="str">
            <v>n/a</v>
          </cell>
          <cell r="R153" t="e">
            <v>#VALUE!</v>
          </cell>
          <cell r="S153" t="str">
            <v>Colombia</v>
          </cell>
          <cell r="T153" t="str">
            <v>n/a</v>
          </cell>
          <cell r="U153" t="e">
            <v>#VALUE!</v>
          </cell>
          <cell r="V153" t="str">
            <v>Colombia</v>
          </cell>
          <cell r="W153" t="str">
            <v>n/a</v>
          </cell>
          <cell r="Z153" t="e">
            <v>#VALUE!</v>
          </cell>
          <cell r="AA153" t="str">
            <v>Colombia</v>
          </cell>
          <cell r="AB153" t="str">
            <v>n/a</v>
          </cell>
          <cell r="AC153" t="e">
            <v>#VALUE!</v>
          </cell>
          <cell r="AD153" t="str">
            <v>Colombia</v>
          </cell>
          <cell r="AE153" t="str">
            <v>n/a</v>
          </cell>
          <cell r="AF153" t="e">
            <v>#VALUE!</v>
          </cell>
          <cell r="AG153" t="str">
            <v>Colombia</v>
          </cell>
          <cell r="AH153" t="str">
            <v>n/a</v>
          </cell>
          <cell r="AI153" t="e">
            <v>#VALUE!</v>
          </cell>
          <cell r="AJ153" t="str">
            <v>Colombia</v>
          </cell>
          <cell r="AK153" t="str">
            <v>n/a</v>
          </cell>
          <cell r="AL153" t="e">
            <v>#VALUE!</v>
          </cell>
          <cell r="AM153" t="str">
            <v>Colombia</v>
          </cell>
          <cell r="AN153" t="str">
            <v>n/a</v>
          </cell>
          <cell r="AO153" t="e">
            <v>#VALUE!</v>
          </cell>
          <cell r="AP153" t="str">
            <v>Colombia</v>
          </cell>
          <cell r="AQ153" t="str">
            <v>n/a</v>
          </cell>
          <cell r="AT153" t="e">
            <v>#VALUE!</v>
          </cell>
          <cell r="AU153" t="str">
            <v>Colombia</v>
          </cell>
          <cell r="AV153" t="str">
            <v>n/a</v>
          </cell>
          <cell r="AW153" t="e">
            <v>#VALUE!</v>
          </cell>
          <cell r="AX153" t="str">
            <v>Colombia</v>
          </cell>
          <cell r="AY153" t="str">
            <v>n/a</v>
          </cell>
          <cell r="AZ153" t="e">
            <v>#VALUE!</v>
          </cell>
          <cell r="BA153" t="str">
            <v>Colombia</v>
          </cell>
          <cell r="BB153" t="str">
            <v>n/a</v>
          </cell>
          <cell r="BC153" t="e">
            <v>#VALUE!</v>
          </cell>
          <cell r="BD153" t="str">
            <v>Colombia</v>
          </cell>
          <cell r="BE153" t="str">
            <v>n/a</v>
          </cell>
          <cell r="BF153" t="e">
            <v>#VALUE!</v>
          </cell>
          <cell r="BG153" t="str">
            <v>Colombia</v>
          </cell>
          <cell r="BH153" t="str">
            <v>n/a</v>
          </cell>
          <cell r="BI153">
            <v>13</v>
          </cell>
          <cell r="BJ153" t="str">
            <v>Colombia</v>
          </cell>
          <cell r="BK153">
            <v>9.6009474642153592E-3</v>
          </cell>
          <cell r="BN153" t="e">
            <v>#VALUE!</v>
          </cell>
          <cell r="BO153" t="str">
            <v>Colombia</v>
          </cell>
          <cell r="BP153" t="str">
            <v>n/a</v>
          </cell>
          <cell r="BQ153" t="e">
            <v>#VALUE!</v>
          </cell>
          <cell r="BR153" t="str">
            <v>Colombia</v>
          </cell>
          <cell r="BS153" t="str">
            <v>n/a</v>
          </cell>
          <cell r="BT153" t="e">
            <v>#VALUE!</v>
          </cell>
          <cell r="BU153" t="str">
            <v>Colombia</v>
          </cell>
          <cell r="BV153" t="str">
            <v>n/a</v>
          </cell>
          <cell r="BW153" t="e">
            <v>#VALUE!</v>
          </cell>
          <cell r="BX153" t="str">
            <v>Colombia</v>
          </cell>
          <cell r="BY153" t="str">
            <v>n/a</v>
          </cell>
          <cell r="BZ153" t="e">
            <v>#VALUE!</v>
          </cell>
          <cell r="CA153" t="str">
            <v>Colombia</v>
          </cell>
          <cell r="CB153" t="str">
            <v>n/a</v>
          </cell>
          <cell r="CC153" t="e">
            <v>#VALUE!</v>
          </cell>
          <cell r="CD153" t="str">
            <v>Colombia</v>
          </cell>
          <cell r="CE153" t="str">
            <v>n/a</v>
          </cell>
        </row>
        <row r="154">
          <cell r="F154">
            <v>13</v>
          </cell>
          <cell r="G154" t="str">
            <v>Mexico</v>
          </cell>
          <cell r="H154">
            <v>4.937883991745105</v>
          </cell>
          <cell r="I154">
            <v>13</v>
          </cell>
          <cell r="J154" t="str">
            <v>Mexico</v>
          </cell>
          <cell r="K154">
            <v>5.3181010591094786</v>
          </cell>
          <cell r="L154">
            <v>14</v>
          </cell>
          <cell r="M154" t="str">
            <v>Mexico</v>
          </cell>
          <cell r="N154">
            <v>5.6850500321880322</v>
          </cell>
          <cell r="O154">
            <v>14</v>
          </cell>
          <cell r="P154" t="str">
            <v>Mexico</v>
          </cell>
          <cell r="Q154">
            <v>6.0545782842802547</v>
          </cell>
          <cell r="R154">
            <v>14</v>
          </cell>
          <cell r="S154" t="str">
            <v>Mexico</v>
          </cell>
          <cell r="T154">
            <v>6.5086716556012734</v>
          </cell>
          <cell r="U154" t="e">
            <v>#VALUE!</v>
          </cell>
          <cell r="V154" t="str">
            <v>Mexico</v>
          </cell>
          <cell r="W154" t="str">
            <v>n/a</v>
          </cell>
          <cell r="Z154" t="e">
            <v>#VALUE!</v>
          </cell>
          <cell r="AA154" t="str">
            <v>Mexico</v>
          </cell>
          <cell r="AB154" t="str">
            <v>n/a</v>
          </cell>
          <cell r="AC154">
            <v>3</v>
          </cell>
          <cell r="AD154" t="str">
            <v>Mexico</v>
          </cell>
          <cell r="AE154">
            <v>-3.01</v>
          </cell>
          <cell r="AF154" t="e">
            <v>#VALUE!</v>
          </cell>
          <cell r="AG154" t="str">
            <v>Mexico</v>
          </cell>
          <cell r="AH154" t="str">
            <v>n/a</v>
          </cell>
          <cell r="AI154" t="e">
            <v>#VALUE!</v>
          </cell>
          <cell r="AJ154" t="str">
            <v>Mexico</v>
          </cell>
          <cell r="AK154" t="str">
            <v>n/a</v>
          </cell>
          <cell r="AL154" t="e">
            <v>#VALUE!</v>
          </cell>
          <cell r="AM154" t="str">
            <v>Mexico</v>
          </cell>
          <cell r="AN154" t="str">
            <v>n/a</v>
          </cell>
          <cell r="AO154" t="e">
            <v>#VALUE!</v>
          </cell>
          <cell r="AP154" t="str">
            <v>Mexico</v>
          </cell>
          <cell r="AQ154" t="str">
            <v>n/a</v>
          </cell>
          <cell r="AT154">
            <v>7</v>
          </cell>
          <cell r="AU154" t="str">
            <v>Mexico</v>
          </cell>
          <cell r="AV154">
            <v>2.3929999999999996E-2</v>
          </cell>
          <cell r="AW154">
            <v>6</v>
          </cell>
          <cell r="AX154" t="str">
            <v>Mexico</v>
          </cell>
          <cell r="AY154">
            <v>3.533E-2</v>
          </cell>
          <cell r="AZ154">
            <v>6</v>
          </cell>
          <cell r="BA154" t="str">
            <v>Mexico</v>
          </cell>
          <cell r="BB154">
            <v>3.773E-2</v>
          </cell>
          <cell r="BC154">
            <v>6</v>
          </cell>
          <cell r="BD154" t="str">
            <v>Mexico</v>
          </cell>
          <cell r="BE154">
            <v>3.7740000000000003E-2</v>
          </cell>
          <cell r="BF154">
            <v>6</v>
          </cell>
          <cell r="BG154" t="str">
            <v>Mexico</v>
          </cell>
          <cell r="BH154">
            <v>3.7989999999999996E-2</v>
          </cell>
          <cell r="BI154">
            <v>14</v>
          </cell>
          <cell r="BJ154" t="str">
            <v>Mexico</v>
          </cell>
          <cell r="BK154">
            <v>9.5532441207866192E-3</v>
          </cell>
          <cell r="BN154" t="e">
            <v>#VALUE!</v>
          </cell>
          <cell r="BO154" t="str">
            <v>Mexico</v>
          </cell>
          <cell r="BP154" t="str">
            <v>n/a</v>
          </cell>
          <cell r="BQ154">
            <v>1</v>
          </cell>
          <cell r="BR154" t="str">
            <v>Mexico</v>
          </cell>
          <cell r="BS154">
            <v>0.51300000000000001</v>
          </cell>
          <cell r="BT154" t="e">
            <v>#VALUE!</v>
          </cell>
          <cell r="BU154" t="str">
            <v>Mexico</v>
          </cell>
          <cell r="BV154" t="str">
            <v>n/a</v>
          </cell>
          <cell r="BW154" t="e">
            <v>#VALUE!</v>
          </cell>
          <cell r="BX154" t="str">
            <v>Mexico</v>
          </cell>
          <cell r="BY154" t="str">
            <v>n/a</v>
          </cell>
          <cell r="BZ154" t="e">
            <v>#VALUE!</v>
          </cell>
          <cell r="CA154" t="str">
            <v>Mexico</v>
          </cell>
          <cell r="CB154" t="str">
            <v>n/a</v>
          </cell>
          <cell r="CC154">
            <v>7</v>
          </cell>
          <cell r="CD154" t="str">
            <v>Mexico</v>
          </cell>
          <cell r="CE154">
            <v>0.04</v>
          </cell>
        </row>
        <row r="155">
          <cell r="F155" t="e">
            <v>#VALUE!</v>
          </cell>
          <cell r="G155" t="str">
            <v>Peru</v>
          </cell>
          <cell r="H155" t="str">
            <v>n/a</v>
          </cell>
          <cell r="I155" t="e">
            <v>#VALUE!</v>
          </cell>
          <cell r="J155" t="str">
            <v>Peru</v>
          </cell>
          <cell r="K155" t="str">
            <v>n/a</v>
          </cell>
          <cell r="L155" t="e">
            <v>#VALUE!</v>
          </cell>
          <cell r="M155" t="str">
            <v>Peru</v>
          </cell>
          <cell r="N155" t="str">
            <v>n/a</v>
          </cell>
          <cell r="O155" t="e">
            <v>#VALUE!</v>
          </cell>
          <cell r="P155" t="str">
            <v>Peru</v>
          </cell>
          <cell r="Q155" t="str">
            <v>n/a</v>
          </cell>
          <cell r="R155" t="e">
            <v>#VALUE!</v>
          </cell>
          <cell r="S155" t="str">
            <v>Peru</v>
          </cell>
          <cell r="T155" t="str">
            <v>n/a</v>
          </cell>
          <cell r="U155" t="e">
            <v>#VALUE!</v>
          </cell>
          <cell r="V155" t="str">
            <v>Peru</v>
          </cell>
          <cell r="W155" t="str">
            <v>n/a</v>
          </cell>
          <cell r="Z155" t="e">
            <v>#VALUE!</v>
          </cell>
          <cell r="AA155" t="str">
            <v>Peru</v>
          </cell>
          <cell r="AB155" t="str">
            <v>n/a</v>
          </cell>
          <cell r="AC155" t="e">
            <v>#VALUE!</v>
          </cell>
          <cell r="AD155" t="str">
            <v>Peru</v>
          </cell>
          <cell r="AE155" t="str">
            <v>n/a</v>
          </cell>
          <cell r="AF155" t="e">
            <v>#VALUE!</v>
          </cell>
          <cell r="AG155" t="str">
            <v>Peru</v>
          </cell>
          <cell r="AH155" t="str">
            <v>n/a</v>
          </cell>
          <cell r="AI155" t="e">
            <v>#VALUE!</v>
          </cell>
          <cell r="AJ155" t="str">
            <v>Peru</v>
          </cell>
          <cell r="AK155" t="str">
            <v>n/a</v>
          </cell>
          <cell r="AL155" t="e">
            <v>#VALUE!</v>
          </cell>
          <cell r="AM155" t="str">
            <v>Peru</v>
          </cell>
          <cell r="AN155" t="str">
            <v>n/a</v>
          </cell>
          <cell r="AO155" t="e">
            <v>#VALUE!</v>
          </cell>
          <cell r="AP155" t="str">
            <v>Peru</v>
          </cell>
          <cell r="AQ155" t="str">
            <v>n/a</v>
          </cell>
          <cell r="AT155" t="e">
            <v>#VALUE!</v>
          </cell>
          <cell r="AU155" t="str">
            <v>Peru</v>
          </cell>
          <cell r="AV155" t="str">
            <v>n/a</v>
          </cell>
          <cell r="AW155" t="e">
            <v>#VALUE!</v>
          </cell>
          <cell r="AX155" t="str">
            <v>Peru</v>
          </cell>
          <cell r="AY155" t="str">
            <v>n/a</v>
          </cell>
          <cell r="AZ155" t="e">
            <v>#VALUE!</v>
          </cell>
          <cell r="BA155" t="str">
            <v>Peru</v>
          </cell>
          <cell r="BB155" t="str">
            <v>n/a</v>
          </cell>
          <cell r="BC155" t="e">
            <v>#VALUE!</v>
          </cell>
          <cell r="BD155" t="str">
            <v>Peru</v>
          </cell>
          <cell r="BE155" t="str">
            <v>n/a</v>
          </cell>
          <cell r="BF155" t="e">
            <v>#VALUE!</v>
          </cell>
          <cell r="BG155" t="str">
            <v>Peru</v>
          </cell>
          <cell r="BH155" t="str">
            <v>n/a</v>
          </cell>
          <cell r="BI155">
            <v>15</v>
          </cell>
          <cell r="BJ155" t="str">
            <v>Peru</v>
          </cell>
          <cell r="BK155">
            <v>9.3510219261114802E-3</v>
          </cell>
          <cell r="BN155" t="e">
            <v>#VALUE!</v>
          </cell>
          <cell r="BO155" t="str">
            <v>Peru</v>
          </cell>
          <cell r="BP155" t="str">
            <v>n/a</v>
          </cell>
          <cell r="BQ155" t="e">
            <v>#VALUE!</v>
          </cell>
          <cell r="BR155" t="str">
            <v>Peru</v>
          </cell>
          <cell r="BS155" t="str">
            <v>n/a</v>
          </cell>
          <cell r="BT155" t="e">
            <v>#VALUE!</v>
          </cell>
          <cell r="BU155" t="str">
            <v>Peru</v>
          </cell>
          <cell r="BV155" t="str">
            <v>n/a</v>
          </cell>
          <cell r="BW155" t="e">
            <v>#VALUE!</v>
          </cell>
          <cell r="BX155" t="str">
            <v>Peru</v>
          </cell>
          <cell r="BY155" t="str">
            <v>n/a</v>
          </cell>
          <cell r="BZ155" t="e">
            <v>#VALUE!</v>
          </cell>
          <cell r="CA155" t="str">
            <v>Peru</v>
          </cell>
          <cell r="CB155" t="str">
            <v>n/a</v>
          </cell>
          <cell r="CC155" t="e">
            <v>#VALUE!</v>
          </cell>
          <cell r="CD155" t="str">
            <v>Peru</v>
          </cell>
          <cell r="CE155" t="str">
            <v>n/a</v>
          </cell>
        </row>
        <row r="156">
          <cell r="F156" t="e">
            <v>#VALUE!</v>
          </cell>
          <cell r="G156" t="str">
            <v>Other LatAm</v>
          </cell>
          <cell r="H156" t="str">
            <v>n/a</v>
          </cell>
          <cell r="I156" t="e">
            <v>#VALUE!</v>
          </cell>
          <cell r="J156" t="str">
            <v>Other LatAm</v>
          </cell>
          <cell r="K156" t="str">
            <v>n/a</v>
          </cell>
          <cell r="L156" t="e">
            <v>#VALUE!</v>
          </cell>
          <cell r="M156" t="str">
            <v>Other LatAm</v>
          </cell>
          <cell r="N156" t="str">
            <v>n/a</v>
          </cell>
          <cell r="O156" t="e">
            <v>#VALUE!</v>
          </cell>
          <cell r="P156" t="str">
            <v>Other LatAm</v>
          </cell>
          <cell r="Q156" t="str">
            <v>n/a</v>
          </cell>
          <cell r="R156" t="e">
            <v>#VALUE!</v>
          </cell>
          <cell r="S156" t="str">
            <v>Other LatAm</v>
          </cell>
          <cell r="T156" t="str">
            <v>n/a</v>
          </cell>
          <cell r="U156" t="e">
            <v>#VALUE!</v>
          </cell>
          <cell r="V156" t="str">
            <v>Other LatAm</v>
          </cell>
          <cell r="W156" t="str">
            <v>n/a</v>
          </cell>
          <cell r="Z156" t="e">
            <v>#VALUE!</v>
          </cell>
          <cell r="AA156" t="str">
            <v>Other LatAm</v>
          </cell>
          <cell r="AB156" t="str">
            <v>n/a</v>
          </cell>
          <cell r="AC156" t="e">
            <v>#VALUE!</v>
          </cell>
          <cell r="AD156" t="str">
            <v>Other LatAm</v>
          </cell>
          <cell r="AE156" t="str">
            <v>n/a</v>
          </cell>
          <cell r="AF156" t="e">
            <v>#VALUE!</v>
          </cell>
          <cell r="AG156" t="str">
            <v>Other LatAm</v>
          </cell>
          <cell r="AH156" t="str">
            <v>n/a</v>
          </cell>
          <cell r="AI156" t="e">
            <v>#VALUE!</v>
          </cell>
          <cell r="AJ156" t="str">
            <v>Other LatAm</v>
          </cell>
          <cell r="AK156" t="str">
            <v>n/a</v>
          </cell>
          <cell r="AL156" t="e">
            <v>#VALUE!</v>
          </cell>
          <cell r="AM156" t="str">
            <v>Other LatAm</v>
          </cell>
          <cell r="AN156" t="str">
            <v>n/a</v>
          </cell>
          <cell r="AO156" t="e">
            <v>#VALUE!</v>
          </cell>
          <cell r="AP156" t="str">
            <v>Other LatAm</v>
          </cell>
          <cell r="AQ156" t="str">
            <v>n/a</v>
          </cell>
          <cell r="AT156" t="e">
            <v>#VALUE!</v>
          </cell>
          <cell r="AU156" t="str">
            <v>Other LatAm</v>
          </cell>
          <cell r="AV156" t="str">
            <v>n/a</v>
          </cell>
          <cell r="AW156" t="e">
            <v>#VALUE!</v>
          </cell>
          <cell r="AX156" t="str">
            <v>Other LatAm</v>
          </cell>
          <cell r="AY156" t="str">
            <v>n/a</v>
          </cell>
          <cell r="AZ156" t="e">
            <v>#VALUE!</v>
          </cell>
          <cell r="BA156" t="str">
            <v>Other LatAm</v>
          </cell>
          <cell r="BB156" t="str">
            <v>n/a</v>
          </cell>
          <cell r="BC156" t="e">
            <v>#VALUE!</v>
          </cell>
          <cell r="BD156" t="str">
            <v>Other LatAm</v>
          </cell>
          <cell r="BE156" t="str">
            <v>n/a</v>
          </cell>
          <cell r="BF156" t="e">
            <v>#VALUE!</v>
          </cell>
          <cell r="BG156" t="str">
            <v>Other LatAm</v>
          </cell>
          <cell r="BH156" t="str">
            <v>n/a</v>
          </cell>
          <cell r="BI156">
            <v>9</v>
          </cell>
          <cell r="BJ156" t="str">
            <v>Other LatAm</v>
          </cell>
          <cell r="BK156">
            <v>1.1071368731810027E-2</v>
          </cell>
          <cell r="BN156" t="e">
            <v>#VALUE!</v>
          </cell>
          <cell r="BO156" t="str">
            <v>Other LatAm</v>
          </cell>
          <cell r="BP156" t="str">
            <v>n/a</v>
          </cell>
          <cell r="BQ156" t="e">
            <v>#VALUE!</v>
          </cell>
          <cell r="BR156" t="str">
            <v>Other LatAm</v>
          </cell>
          <cell r="BS156" t="str">
            <v>n/a</v>
          </cell>
          <cell r="BT156" t="e">
            <v>#VALUE!</v>
          </cell>
          <cell r="BU156" t="str">
            <v>Other LatAm</v>
          </cell>
          <cell r="BV156" t="str">
            <v>n/a</v>
          </cell>
          <cell r="BW156" t="e">
            <v>#VALUE!</v>
          </cell>
          <cell r="BX156" t="str">
            <v>Other LatAm</v>
          </cell>
          <cell r="BY156" t="str">
            <v>n/a</v>
          </cell>
          <cell r="BZ156" t="e">
            <v>#VALUE!</v>
          </cell>
          <cell r="CA156" t="str">
            <v>Other LatAm</v>
          </cell>
          <cell r="CB156" t="str">
            <v>n/a</v>
          </cell>
          <cell r="CC156" t="e">
            <v>#VALUE!</v>
          </cell>
          <cell r="CD156" t="str">
            <v>Other LatAm</v>
          </cell>
          <cell r="CE156" t="str">
            <v>n/a</v>
          </cell>
        </row>
        <row r="157">
          <cell r="F157">
            <v>6</v>
          </cell>
          <cell r="G157" t="str">
            <v>Middle East and Africa</v>
          </cell>
          <cell r="H157">
            <v>20.616446986674895</v>
          </cell>
          <cell r="I157">
            <v>6</v>
          </cell>
          <cell r="J157" t="str">
            <v>Middle East and Africa</v>
          </cell>
          <cell r="K157">
            <v>21.853433805875387</v>
          </cell>
          <cell r="L157">
            <v>6</v>
          </cell>
          <cell r="M157" t="str">
            <v>Middle East and Africa</v>
          </cell>
          <cell r="N157">
            <v>23.099079532810283</v>
          </cell>
          <cell r="O157">
            <v>7</v>
          </cell>
          <cell r="P157" t="str">
            <v>Middle East and Africa</v>
          </cell>
          <cell r="Q157">
            <v>24.254033509450796</v>
          </cell>
          <cell r="R157">
            <v>7</v>
          </cell>
          <cell r="S157" t="str">
            <v>Middle East and Africa</v>
          </cell>
          <cell r="T157">
            <v>25.345465017376082</v>
          </cell>
          <cell r="U157" t="e">
            <v>#VALUE!</v>
          </cell>
          <cell r="V157" t="str">
            <v>Middle East and Africa</v>
          </cell>
          <cell r="W157" t="str">
            <v>n/a</v>
          </cell>
          <cell r="Z157" t="e">
            <v>#VALUE!</v>
          </cell>
          <cell r="AA157" t="str">
            <v>Middle East and Africa</v>
          </cell>
          <cell r="AB157" t="str">
            <v>n/a</v>
          </cell>
          <cell r="AC157" t="e">
            <v>#VALUE!</v>
          </cell>
          <cell r="AD157" t="str">
            <v>Middle East and Africa</v>
          </cell>
          <cell r="AE157" t="str">
            <v>n/a</v>
          </cell>
          <cell r="AF157" t="e">
            <v>#VALUE!</v>
          </cell>
          <cell r="AG157" t="str">
            <v>Middle East and Africa</v>
          </cell>
          <cell r="AH157" t="str">
            <v>n/a</v>
          </cell>
          <cell r="AI157" t="e">
            <v>#VALUE!</v>
          </cell>
          <cell r="AJ157" t="str">
            <v>Middle East and Africa</v>
          </cell>
          <cell r="AK157" t="str">
            <v>n/a</v>
          </cell>
          <cell r="AL157" t="e">
            <v>#VALUE!</v>
          </cell>
          <cell r="AM157" t="str">
            <v>Middle East and Africa</v>
          </cell>
          <cell r="AN157" t="str">
            <v>n/a</v>
          </cell>
          <cell r="AO157" t="e">
            <v>#VALUE!</v>
          </cell>
          <cell r="AP157" t="str">
            <v>Middle East and Africa</v>
          </cell>
          <cell r="AQ157" t="str">
            <v>n/a</v>
          </cell>
          <cell r="AT157" t="e">
            <v>#VALUE!</v>
          </cell>
          <cell r="AU157" t="str">
            <v>Middle East and Africa</v>
          </cell>
          <cell r="AV157" t="str">
            <v>n/a</v>
          </cell>
          <cell r="AW157" t="e">
            <v>#VALUE!</v>
          </cell>
          <cell r="AX157" t="str">
            <v>Middle East and Africa</v>
          </cell>
          <cell r="AY157" t="str">
            <v>n/a</v>
          </cell>
          <cell r="AZ157" t="e">
            <v>#VALUE!</v>
          </cell>
          <cell r="BA157" t="str">
            <v>Middle East and Africa</v>
          </cell>
          <cell r="BB157" t="str">
            <v>n/a</v>
          </cell>
          <cell r="BC157" t="e">
            <v>#VALUE!</v>
          </cell>
          <cell r="BD157" t="str">
            <v>Middle East and Africa</v>
          </cell>
          <cell r="BE157" t="str">
            <v>n/a</v>
          </cell>
          <cell r="BF157" t="e">
            <v>#VALUE!</v>
          </cell>
          <cell r="BG157" t="str">
            <v>Middle East and Africa</v>
          </cell>
          <cell r="BH157" t="str">
            <v>n/a</v>
          </cell>
          <cell r="BI157">
            <v>2</v>
          </cell>
          <cell r="BJ157" t="str">
            <v>Middle East and Africa</v>
          </cell>
          <cell r="BK157">
            <v>2.1200901848284159E-2</v>
          </cell>
          <cell r="BN157" t="e">
            <v>#VALUE!</v>
          </cell>
          <cell r="BO157" t="str">
            <v>Middle East and Africa</v>
          </cell>
          <cell r="BP157" t="str">
            <v>n/a</v>
          </cell>
          <cell r="BQ157" t="e">
            <v>#VALUE!</v>
          </cell>
          <cell r="BR157" t="str">
            <v>Middle East and Africa</v>
          </cell>
          <cell r="BS157" t="str">
            <v>n/a</v>
          </cell>
          <cell r="BT157" t="e">
            <v>#VALUE!</v>
          </cell>
          <cell r="BU157" t="str">
            <v>Middle East and Africa</v>
          </cell>
          <cell r="BV157" t="str">
            <v>n/a</v>
          </cell>
          <cell r="BW157" t="e">
            <v>#VALUE!</v>
          </cell>
          <cell r="BX157" t="str">
            <v>Middle East and Africa</v>
          </cell>
          <cell r="BY157" t="str">
            <v>n/a</v>
          </cell>
          <cell r="BZ157" t="e">
            <v>#VALUE!</v>
          </cell>
          <cell r="CA157" t="str">
            <v>Middle East and Africa</v>
          </cell>
          <cell r="CB157" t="str">
            <v>n/a</v>
          </cell>
          <cell r="CC157" t="e">
            <v>#VALUE!</v>
          </cell>
          <cell r="CD157" t="str">
            <v>Middle East and Africa</v>
          </cell>
          <cell r="CE157" t="str">
            <v>n/a</v>
          </cell>
        </row>
        <row r="158">
          <cell r="F158" t="e">
            <v>#VALUE!</v>
          </cell>
          <cell r="G158" t="str">
            <v>Egypt</v>
          </cell>
          <cell r="H158" t="str">
            <v>n/a</v>
          </cell>
          <cell r="I158" t="e">
            <v>#VALUE!</v>
          </cell>
          <cell r="J158" t="str">
            <v>Egypt</v>
          </cell>
          <cell r="K158" t="str">
            <v>n/a</v>
          </cell>
          <cell r="L158" t="e">
            <v>#VALUE!</v>
          </cell>
          <cell r="M158" t="str">
            <v>Egypt</v>
          </cell>
          <cell r="N158" t="str">
            <v>n/a</v>
          </cell>
          <cell r="O158" t="e">
            <v>#VALUE!</v>
          </cell>
          <cell r="P158" t="str">
            <v>Egypt</v>
          </cell>
          <cell r="Q158" t="str">
            <v>n/a</v>
          </cell>
          <cell r="R158" t="e">
            <v>#VALUE!</v>
          </cell>
          <cell r="S158" t="str">
            <v>Egypt</v>
          </cell>
          <cell r="T158" t="str">
            <v>n/a</v>
          </cell>
          <cell r="U158" t="e">
            <v>#VALUE!</v>
          </cell>
          <cell r="V158" t="str">
            <v>Egypt</v>
          </cell>
          <cell r="W158" t="str">
            <v>n/a</v>
          </cell>
          <cell r="Z158" t="e">
            <v>#VALUE!</v>
          </cell>
          <cell r="AA158" t="str">
            <v>Egypt</v>
          </cell>
          <cell r="AB158" t="str">
            <v>n/a</v>
          </cell>
          <cell r="AC158" t="e">
            <v>#VALUE!</v>
          </cell>
          <cell r="AD158" t="str">
            <v>Egypt</v>
          </cell>
          <cell r="AE158" t="str">
            <v>n/a</v>
          </cell>
          <cell r="AF158" t="e">
            <v>#VALUE!</v>
          </cell>
          <cell r="AG158" t="str">
            <v>Egypt</v>
          </cell>
          <cell r="AH158" t="str">
            <v>n/a</v>
          </cell>
          <cell r="AI158" t="e">
            <v>#VALUE!</v>
          </cell>
          <cell r="AJ158" t="str">
            <v>Egypt</v>
          </cell>
          <cell r="AK158" t="str">
            <v>n/a</v>
          </cell>
          <cell r="AL158" t="e">
            <v>#VALUE!</v>
          </cell>
          <cell r="AM158" t="str">
            <v>Egypt</v>
          </cell>
          <cell r="AN158" t="str">
            <v>n/a</v>
          </cell>
          <cell r="AO158" t="e">
            <v>#VALUE!</v>
          </cell>
          <cell r="AP158" t="str">
            <v>Egypt</v>
          </cell>
          <cell r="AQ158" t="str">
            <v>n/a</v>
          </cell>
          <cell r="AT158" t="e">
            <v>#VALUE!</v>
          </cell>
          <cell r="AU158" t="str">
            <v>Egypt</v>
          </cell>
          <cell r="AV158" t="str">
            <v>n/a</v>
          </cell>
          <cell r="AW158" t="e">
            <v>#VALUE!</v>
          </cell>
          <cell r="AX158" t="str">
            <v>Egypt</v>
          </cell>
          <cell r="AY158" t="str">
            <v>n/a</v>
          </cell>
          <cell r="AZ158" t="e">
            <v>#VALUE!</v>
          </cell>
          <cell r="BA158" t="str">
            <v>Egypt</v>
          </cell>
          <cell r="BB158" t="str">
            <v>n/a</v>
          </cell>
          <cell r="BC158" t="e">
            <v>#VALUE!</v>
          </cell>
          <cell r="BD158" t="str">
            <v>Egypt</v>
          </cell>
          <cell r="BE158" t="str">
            <v>n/a</v>
          </cell>
          <cell r="BF158" t="e">
            <v>#VALUE!</v>
          </cell>
          <cell r="BG158" t="str">
            <v>Egypt</v>
          </cell>
          <cell r="BH158" t="str">
            <v>n/a</v>
          </cell>
          <cell r="BI158">
            <v>5</v>
          </cell>
          <cell r="BJ158" t="str">
            <v>Egypt</v>
          </cell>
          <cell r="BK158">
            <v>1.6544000003433812E-2</v>
          </cell>
          <cell r="BN158" t="e">
            <v>#VALUE!</v>
          </cell>
          <cell r="BO158" t="str">
            <v>Egypt</v>
          </cell>
          <cell r="BP158" t="str">
            <v>n/a</v>
          </cell>
          <cell r="BQ158" t="e">
            <v>#VALUE!</v>
          </cell>
          <cell r="BR158" t="str">
            <v>Egypt</v>
          </cell>
          <cell r="BS158" t="str">
            <v>n/a</v>
          </cell>
          <cell r="BT158" t="e">
            <v>#VALUE!</v>
          </cell>
          <cell r="BU158" t="str">
            <v>Egypt</v>
          </cell>
          <cell r="BV158" t="str">
            <v>n/a</v>
          </cell>
          <cell r="BW158" t="e">
            <v>#VALUE!</v>
          </cell>
          <cell r="BX158" t="str">
            <v>Egypt</v>
          </cell>
          <cell r="BY158" t="str">
            <v>n/a</v>
          </cell>
          <cell r="BZ158" t="e">
            <v>#VALUE!</v>
          </cell>
          <cell r="CA158" t="str">
            <v>Egypt</v>
          </cell>
          <cell r="CB158" t="str">
            <v>n/a</v>
          </cell>
          <cell r="CC158" t="e">
            <v>#VALUE!</v>
          </cell>
          <cell r="CD158" t="str">
            <v>Egypt</v>
          </cell>
          <cell r="CE158" t="str">
            <v>n/a</v>
          </cell>
        </row>
        <row r="159">
          <cell r="F159" t="e">
            <v>#VALUE!</v>
          </cell>
          <cell r="G159" t="str">
            <v>Nigeria</v>
          </cell>
          <cell r="H159" t="str">
            <v>n/a</v>
          </cell>
          <cell r="I159" t="e">
            <v>#VALUE!</v>
          </cell>
          <cell r="J159" t="str">
            <v>Nigeria</v>
          </cell>
          <cell r="K159" t="str">
            <v>n/a</v>
          </cell>
          <cell r="L159" t="e">
            <v>#VALUE!</v>
          </cell>
          <cell r="M159" t="str">
            <v>Nigeria</v>
          </cell>
          <cell r="N159" t="str">
            <v>n/a</v>
          </cell>
          <cell r="O159" t="e">
            <v>#VALUE!</v>
          </cell>
          <cell r="P159" t="str">
            <v>Nigeria</v>
          </cell>
          <cell r="Q159" t="str">
            <v>n/a</v>
          </cell>
          <cell r="R159" t="e">
            <v>#VALUE!</v>
          </cell>
          <cell r="S159" t="str">
            <v>Nigeria</v>
          </cell>
          <cell r="T159" t="str">
            <v>n/a</v>
          </cell>
          <cell r="U159" t="e">
            <v>#VALUE!</v>
          </cell>
          <cell r="V159" t="str">
            <v>Nigeria</v>
          </cell>
          <cell r="W159" t="str">
            <v>n/a</v>
          </cell>
          <cell r="Z159" t="e">
            <v>#VALUE!</v>
          </cell>
          <cell r="AA159" t="str">
            <v>Nigeria</v>
          </cell>
          <cell r="AB159" t="str">
            <v>n/a</v>
          </cell>
          <cell r="AC159" t="e">
            <v>#VALUE!</v>
          </cell>
          <cell r="AD159" t="str">
            <v>Nigeria</v>
          </cell>
          <cell r="AE159" t="str">
            <v>n/a</v>
          </cell>
          <cell r="AF159" t="e">
            <v>#VALUE!</v>
          </cell>
          <cell r="AG159" t="str">
            <v>Nigeria</v>
          </cell>
          <cell r="AH159" t="str">
            <v>n/a</v>
          </cell>
          <cell r="AI159" t="e">
            <v>#VALUE!</v>
          </cell>
          <cell r="AJ159" t="str">
            <v>Nigeria</v>
          </cell>
          <cell r="AK159" t="str">
            <v>n/a</v>
          </cell>
          <cell r="AL159" t="e">
            <v>#VALUE!</v>
          </cell>
          <cell r="AM159" t="str">
            <v>Nigeria</v>
          </cell>
          <cell r="AN159" t="str">
            <v>n/a</v>
          </cell>
          <cell r="AO159" t="e">
            <v>#VALUE!</v>
          </cell>
          <cell r="AP159" t="str">
            <v>Nigeria</v>
          </cell>
          <cell r="AQ159" t="str">
            <v>n/a</v>
          </cell>
          <cell r="AT159" t="e">
            <v>#VALUE!</v>
          </cell>
          <cell r="AU159" t="str">
            <v>Nigeria</v>
          </cell>
          <cell r="AV159" t="str">
            <v>n/a</v>
          </cell>
          <cell r="AW159" t="e">
            <v>#VALUE!</v>
          </cell>
          <cell r="AX159" t="str">
            <v>Nigeria</v>
          </cell>
          <cell r="AY159" t="str">
            <v>n/a</v>
          </cell>
          <cell r="AZ159" t="e">
            <v>#VALUE!</v>
          </cell>
          <cell r="BA159" t="str">
            <v>Nigeria</v>
          </cell>
          <cell r="BB159" t="str">
            <v>n/a</v>
          </cell>
          <cell r="BC159" t="e">
            <v>#VALUE!</v>
          </cell>
          <cell r="BD159" t="str">
            <v>Nigeria</v>
          </cell>
          <cell r="BE159" t="str">
            <v>n/a</v>
          </cell>
          <cell r="BF159" t="e">
            <v>#VALUE!</v>
          </cell>
          <cell r="BG159" t="str">
            <v>Nigeria</v>
          </cell>
          <cell r="BH159" t="str">
            <v>n/a</v>
          </cell>
          <cell r="BI159">
            <v>1</v>
          </cell>
          <cell r="BJ159" t="str">
            <v>Nigeria</v>
          </cell>
          <cell r="BK159">
            <v>2.4367422641956127E-2</v>
          </cell>
          <cell r="BN159" t="e">
            <v>#VALUE!</v>
          </cell>
          <cell r="BO159" t="str">
            <v>Nigeria</v>
          </cell>
          <cell r="BP159" t="str">
            <v>n/a</v>
          </cell>
          <cell r="BQ159" t="e">
            <v>#VALUE!</v>
          </cell>
          <cell r="BR159" t="str">
            <v>Nigeria</v>
          </cell>
          <cell r="BS159" t="str">
            <v>n/a</v>
          </cell>
          <cell r="BT159" t="e">
            <v>#VALUE!</v>
          </cell>
          <cell r="BU159" t="str">
            <v>Nigeria</v>
          </cell>
          <cell r="BV159" t="str">
            <v>n/a</v>
          </cell>
          <cell r="BW159" t="e">
            <v>#VALUE!</v>
          </cell>
          <cell r="BX159" t="str">
            <v>Nigeria</v>
          </cell>
          <cell r="BY159" t="str">
            <v>n/a</v>
          </cell>
          <cell r="BZ159" t="e">
            <v>#VALUE!</v>
          </cell>
          <cell r="CA159" t="str">
            <v>Nigeria</v>
          </cell>
          <cell r="CB159" t="str">
            <v>n/a</v>
          </cell>
          <cell r="CC159" t="e">
            <v>#VALUE!</v>
          </cell>
          <cell r="CD159" t="str">
            <v>Nigeria</v>
          </cell>
          <cell r="CE159" t="str">
            <v>n/a</v>
          </cell>
        </row>
        <row r="160">
          <cell r="F160" t="e">
            <v>#VALUE!</v>
          </cell>
          <cell r="G160" t="str">
            <v>S. Africa</v>
          </cell>
          <cell r="H160" t="str">
            <v>n/a</v>
          </cell>
          <cell r="I160" t="e">
            <v>#VALUE!</v>
          </cell>
          <cell r="J160" t="str">
            <v>S. Africa</v>
          </cell>
          <cell r="K160" t="str">
            <v>n/a</v>
          </cell>
          <cell r="L160" t="e">
            <v>#VALUE!</v>
          </cell>
          <cell r="M160" t="str">
            <v>S. Africa</v>
          </cell>
          <cell r="N160" t="str">
            <v>n/a</v>
          </cell>
          <cell r="O160" t="e">
            <v>#VALUE!</v>
          </cell>
          <cell r="P160" t="str">
            <v>S. Africa</v>
          </cell>
          <cell r="Q160" t="str">
            <v>n/a</v>
          </cell>
          <cell r="R160" t="e">
            <v>#VALUE!</v>
          </cell>
          <cell r="S160" t="str">
            <v>S. Africa</v>
          </cell>
          <cell r="T160" t="str">
            <v>n/a</v>
          </cell>
          <cell r="U160" t="e">
            <v>#VALUE!</v>
          </cell>
          <cell r="V160" t="str">
            <v>S. Africa</v>
          </cell>
          <cell r="W160" t="str">
            <v>n/a</v>
          </cell>
          <cell r="Z160" t="e">
            <v>#VALUE!</v>
          </cell>
          <cell r="AA160" t="str">
            <v>S. Africa</v>
          </cell>
          <cell r="AB160" t="str">
            <v>n/a</v>
          </cell>
          <cell r="AC160" t="e">
            <v>#VALUE!</v>
          </cell>
          <cell r="AD160" t="str">
            <v>S. Africa</v>
          </cell>
          <cell r="AE160" t="str">
            <v>n/a</v>
          </cell>
          <cell r="AF160" t="e">
            <v>#VALUE!</v>
          </cell>
          <cell r="AG160" t="str">
            <v>S. Africa</v>
          </cell>
          <cell r="AH160" t="str">
            <v>n/a</v>
          </cell>
          <cell r="AI160" t="e">
            <v>#VALUE!</v>
          </cell>
          <cell r="AJ160" t="str">
            <v>S. Africa</v>
          </cell>
          <cell r="AK160" t="str">
            <v>n/a</v>
          </cell>
          <cell r="AL160" t="e">
            <v>#VALUE!</v>
          </cell>
          <cell r="AM160" t="str">
            <v>S. Africa</v>
          </cell>
          <cell r="AN160" t="str">
            <v>n/a</v>
          </cell>
          <cell r="AO160" t="e">
            <v>#VALUE!</v>
          </cell>
          <cell r="AP160" t="str">
            <v>S. Africa</v>
          </cell>
          <cell r="AQ160" t="str">
            <v>n/a</v>
          </cell>
          <cell r="AT160" t="e">
            <v>#VALUE!</v>
          </cell>
          <cell r="AU160" t="str">
            <v>S. Africa</v>
          </cell>
          <cell r="AV160" t="str">
            <v>n/a</v>
          </cell>
          <cell r="AW160" t="e">
            <v>#VALUE!</v>
          </cell>
          <cell r="AX160" t="str">
            <v>S. Africa</v>
          </cell>
          <cell r="AY160" t="str">
            <v>n/a</v>
          </cell>
          <cell r="AZ160" t="e">
            <v>#VALUE!</v>
          </cell>
          <cell r="BA160" t="str">
            <v>S. Africa</v>
          </cell>
          <cell r="BB160" t="str">
            <v>n/a</v>
          </cell>
          <cell r="BC160" t="e">
            <v>#VALUE!</v>
          </cell>
          <cell r="BD160" t="str">
            <v>S. Africa</v>
          </cell>
          <cell r="BE160" t="str">
            <v>n/a</v>
          </cell>
          <cell r="BF160" t="e">
            <v>#VALUE!</v>
          </cell>
          <cell r="BG160" t="str">
            <v>S. Africa</v>
          </cell>
          <cell r="BH160" t="str">
            <v>n/a</v>
          </cell>
          <cell r="BI160">
            <v>26</v>
          </cell>
          <cell r="BJ160" t="str">
            <v>S. Africa</v>
          </cell>
          <cell r="BK160">
            <v>9.58337563640832E-4</v>
          </cell>
          <cell r="BN160" t="e">
            <v>#VALUE!</v>
          </cell>
          <cell r="BO160" t="str">
            <v>S. Africa</v>
          </cell>
          <cell r="BP160" t="str">
            <v>n/a</v>
          </cell>
          <cell r="BQ160" t="e">
            <v>#VALUE!</v>
          </cell>
          <cell r="BR160" t="str">
            <v>S. Africa</v>
          </cell>
          <cell r="BS160" t="str">
            <v>n/a</v>
          </cell>
          <cell r="BT160" t="e">
            <v>#VALUE!</v>
          </cell>
          <cell r="BU160" t="str">
            <v>S. Africa</v>
          </cell>
          <cell r="BV160" t="str">
            <v>n/a</v>
          </cell>
          <cell r="BW160" t="e">
            <v>#VALUE!</v>
          </cell>
          <cell r="BX160" t="str">
            <v>S. Africa</v>
          </cell>
          <cell r="BY160" t="str">
            <v>n/a</v>
          </cell>
          <cell r="BZ160" t="e">
            <v>#VALUE!</v>
          </cell>
          <cell r="CA160" t="str">
            <v>S. Africa</v>
          </cell>
          <cell r="CB160" t="str">
            <v>n/a</v>
          </cell>
          <cell r="CC160" t="e">
            <v>#VALUE!</v>
          </cell>
          <cell r="CD160" t="str">
            <v>S. Africa</v>
          </cell>
          <cell r="CE160" t="str">
            <v>n/a</v>
          </cell>
        </row>
      </sheetData>
      <sheetData sheetId="3">
        <row r="4">
          <cell r="A4" t="str">
            <v>Worldwide</v>
          </cell>
          <cell r="C4" t="str">
            <v xml:space="preserve">GDP growth - </v>
          </cell>
          <cell r="E4" t="str">
            <v>Total Media Ad Spend ($bn)</v>
          </cell>
          <cell r="G4" t="str">
            <v>Fixed Broadband Subs (mn)</v>
          </cell>
          <cell r="I4" t="str">
            <v>Mobile Phone Users (mn)</v>
          </cell>
          <cell r="K4" t="str">
            <v>Tablet Users (mn)</v>
          </cell>
          <cell r="M4" t="str">
            <v>Ti-Sp / Day - TV (mins)</v>
          </cell>
          <cell r="O4" t="str">
            <v>Total Retail Sales ($bn)</v>
          </cell>
          <cell r="Q4" t="str">
            <v>Digital Coupon Users (mn)</v>
          </cell>
          <cell r="S4" t="str">
            <v>Digital Travel Sales ($bn)</v>
          </cell>
          <cell r="U4" t="str">
            <v>Total Mobile Tranaction Value ($mn)</v>
          </cell>
          <cell r="W4" t="str">
            <v>Connected TV Users (mn)</v>
          </cell>
          <cell r="Y4" t="str">
            <v>Avg. Annual Spent per Digital Travel Booker ($)</v>
          </cell>
          <cell r="Z4" t="str">
            <v>Con. Confidence (Q4 2014)</v>
          </cell>
          <cell r="AA4" t="str">
            <v>Avg. Annual Spent per Digital Travel Booker Growth (% change)</v>
          </cell>
          <cell r="AB4" t="str">
            <v>Avg. Annual Spent per Digital Travel Booker Growth (% change)</v>
          </cell>
          <cell r="AC4" t="str">
            <v>Connected TV HH (% of HH)</v>
          </cell>
          <cell r="AE4" t="str">
            <v>year</v>
          </cell>
          <cell r="AF4" t="str">
            <v>year</v>
          </cell>
          <cell r="AG4" t="str">
            <v>year</v>
          </cell>
        </row>
        <row r="5">
          <cell r="A5" t="str">
            <v>Asia-Pacific</v>
          </cell>
          <cell r="C5" t="str">
            <v xml:space="preserve">GDP Share by Region - </v>
          </cell>
          <cell r="E5" t="str">
            <v>Digital Media Ad Spend ($bn)</v>
          </cell>
          <cell r="G5" t="str">
            <v>Internet Users (mn)</v>
          </cell>
          <cell r="I5" t="str">
            <v>Mobile Phone Internet Users (mn)</v>
          </cell>
          <cell r="K5" t="str">
            <v>iPad Users (mn)</v>
          </cell>
          <cell r="M5" t="str">
            <v>Ti-Sp / Day - Online [PC] (mins)</v>
          </cell>
          <cell r="O5" t="str">
            <v>Retail eComm Sales ($bn)</v>
          </cell>
          <cell r="Q5" t="str">
            <v>Mobile Coupon Users (mn)</v>
          </cell>
          <cell r="S5" t="str">
            <v>Avg. Annual Spent per Digital Travel Booker ($)</v>
          </cell>
          <cell r="U5" t="str">
            <v>Low-priced Product Spending [coffee] ($mn)</v>
          </cell>
          <cell r="W5" t="str">
            <v>Connected TV HH (mn)</v>
          </cell>
          <cell r="Y5" t="str">
            <v>Avg. Annual Spent per Mobile Travel Booker ($)</v>
          </cell>
          <cell r="Z5" t="str">
            <v>Con. confidence q/q change (Q4 2014)</v>
          </cell>
          <cell r="AA5" t="str">
            <v>Avg. Annual Spent per Mobile Travel Booker Growth (% change)</v>
          </cell>
          <cell r="AB5" t="str">
            <v>Avg. Annual Spent per Mobile Travel Booker Growth (% change)</v>
          </cell>
          <cell r="AC5" t="str">
            <v>Connected TV Users (% of digital video viewers)</v>
          </cell>
          <cell r="AE5">
            <v>2013</v>
          </cell>
          <cell r="AF5">
            <v>2014</v>
          </cell>
          <cell r="AG5">
            <v>2014</v>
          </cell>
        </row>
        <row r="6">
          <cell r="A6" t="str">
            <v>Australia</v>
          </cell>
          <cell r="C6" t="str">
            <v xml:space="preserve">CPI - </v>
          </cell>
          <cell r="E6" t="str">
            <v>Mobile Internet Ad Spend ($mn)</v>
          </cell>
          <cell r="G6" t="str">
            <v>Social Network Users (mn)</v>
          </cell>
          <cell r="I6" t="str">
            <v>Smartphone Users (mn)</v>
          </cell>
          <cell r="K6" t="str">
            <v>eReader Users (mn)</v>
          </cell>
          <cell r="M6" t="str">
            <v>Ti-Sp / Day - Mobile [non-voice] (mins)</v>
          </cell>
          <cell r="O6" t="str">
            <v>Digital Buyers (mn)</v>
          </cell>
          <cell r="Q6" t="str">
            <v>Smartphone Coupon Users (mn)</v>
          </cell>
          <cell r="S6" t="str">
            <v>Mobile Travel Sales ($bn)</v>
          </cell>
          <cell r="U6" t="str">
            <v>Medium-priced Product Spending [gas] ($mn)</v>
          </cell>
          <cell r="W6" t="str">
            <v>Smart TV Users (mn)</v>
          </cell>
          <cell r="Y6" t="str">
            <v>Avg. Spend per Year per User ($mn)</v>
          </cell>
          <cell r="Z6" t="str">
            <v>Connected TV HH (mn)</v>
          </cell>
          <cell r="AA6" t="str">
            <v>Avg. Spend per Year per User Growth (% change)</v>
          </cell>
          <cell r="AB6" t="str">
            <v>Avg. Spend per Year per User Growth (% change)</v>
          </cell>
          <cell r="AC6" t="str">
            <v>Connected TV Users (% of internet users)</v>
          </cell>
          <cell r="AE6">
            <v>2014</v>
          </cell>
          <cell r="AF6">
            <v>2015</v>
          </cell>
          <cell r="AG6">
            <v>2015</v>
          </cell>
        </row>
        <row r="7">
          <cell r="A7" t="str">
            <v>China</v>
          </cell>
          <cell r="C7" t="str">
            <v xml:space="preserve">Unemployment rate - </v>
          </cell>
          <cell r="E7" t="str">
            <v>Total Media Ad Spend per Person ($)</v>
          </cell>
          <cell r="G7" t="str">
            <v>Facebook Users (mn)</v>
          </cell>
          <cell r="I7" t="str">
            <v>Mobile Phone Users Growth (% change)</v>
          </cell>
          <cell r="K7" t="str">
            <v>Tablet Users Growth (% change)</v>
          </cell>
          <cell r="M7" t="str">
            <v>Ti-Sp / Day - FP [non-voice] (mins)</v>
          </cell>
          <cell r="Q7" t="str">
            <v>Tablet Coupon Users (mn)</v>
          </cell>
          <cell r="S7" t="str">
            <v>Avg. Annual Spent per Mobile Travel Booker ($)</v>
          </cell>
          <cell r="U7" t="str">
            <v>High-priced Product Spending [electronics] ($mn)</v>
          </cell>
          <cell r="W7" t="str">
            <v>Smart TV HH (mn)</v>
          </cell>
          <cell r="Y7" t="str">
            <v>Digital Media Ad Spend ($bn)</v>
          </cell>
          <cell r="Z7" t="str">
            <v>Connected TV Users (mn)</v>
          </cell>
          <cell r="AA7" t="str">
            <v>Connected TV HH (% of HH)</v>
          </cell>
          <cell r="AB7" t="str">
            <v>Connected TV HH Growth (% change)</v>
          </cell>
          <cell r="AC7" t="str">
            <v>Connected TV Users (% of pop.)</v>
          </cell>
          <cell r="AE7">
            <v>2015</v>
          </cell>
          <cell r="AF7">
            <v>2016</v>
          </cell>
          <cell r="AG7">
            <v>2016</v>
          </cell>
        </row>
        <row r="8">
          <cell r="A8" t="str">
            <v>Hong Kong</v>
          </cell>
          <cell r="C8" t="str">
            <v xml:space="preserve">Median HH Income (2012) - </v>
          </cell>
          <cell r="E8" t="str">
            <v>Digital Media Ad Spend per Internet User ($)</v>
          </cell>
          <cell r="G8" t="str">
            <v>Twitter Users (mn)</v>
          </cell>
          <cell r="I8" t="str">
            <v>Mobile Phone Users (% of pop.)</v>
          </cell>
          <cell r="K8" t="str">
            <v>Tablet Users (% of pop.)</v>
          </cell>
          <cell r="M8" t="str">
            <v>Ti-Sp / Day - SP [non-voice] (mins)</v>
          </cell>
          <cell r="Q8" t="str">
            <v>Mobile Barcode Scanners (mn)</v>
          </cell>
          <cell r="S8" t="str">
            <v>Digital Travel Sales Growth (% change)</v>
          </cell>
          <cell r="U8" t="str">
            <v>Avg. Spend per Year per User ($mn)</v>
          </cell>
          <cell r="W8" t="str">
            <v>Connected TV Users Growth (% change)</v>
          </cell>
          <cell r="Y8" t="str">
            <v>Digital Media Ad Spend per Internet User ($)</v>
          </cell>
          <cell r="Z8" t="str">
            <v>Digital Buyers (mn)</v>
          </cell>
          <cell r="AA8" t="str">
            <v>Connected TV HH Growth (% change)</v>
          </cell>
          <cell r="AB8" t="str">
            <v>Connected TV Users Growth (% change)</v>
          </cell>
          <cell r="AC8" t="str">
            <v>Digital Ad Spend (% of total ad spend)</v>
          </cell>
          <cell r="AE8">
            <v>2016</v>
          </cell>
          <cell r="AF8">
            <v>2017</v>
          </cell>
          <cell r="AG8">
            <v>2017</v>
          </cell>
        </row>
        <row r="9">
          <cell r="A9" t="str">
            <v>India</v>
          </cell>
          <cell r="C9" t="str">
            <v>Con. Confidence (Q4 2014)</v>
          </cell>
          <cell r="E9" t="str">
            <v>Total Media Ad Spend Growth (% change)</v>
          </cell>
          <cell r="G9" t="str">
            <v>Fixed Broadband Subs Growth (% change)</v>
          </cell>
          <cell r="I9" t="str">
            <v>Mobile Phone Internet Users Growth (% change)</v>
          </cell>
          <cell r="K9" t="str">
            <v>Tablet Users (% of internet users)</v>
          </cell>
          <cell r="M9" t="str">
            <v>Ti-Sp / Day - Tablet [non-voice] (mins)</v>
          </cell>
          <cell r="Q9" t="str">
            <v>Digital Coupon Users Growth (% change)</v>
          </cell>
          <cell r="S9" t="str">
            <v>Avg. Annual Spent per Digital Travel Booker Growth (% change)</v>
          </cell>
          <cell r="U9" t="str">
            <v>Mobile Payment Users (mn)</v>
          </cell>
          <cell r="W9" t="str">
            <v>Connected TV HH Growth (% change)</v>
          </cell>
          <cell r="Y9" t="str">
            <v>Digital Travel Sales ($bn)</v>
          </cell>
          <cell r="Z9" t="str">
            <v>Digital Coupon Users (mn)</v>
          </cell>
          <cell r="AA9" t="str">
            <v>Connected TV Users (% of digital video viewers)</v>
          </cell>
          <cell r="AB9" t="str">
            <v xml:space="preserve">CPI - </v>
          </cell>
          <cell r="AC9" t="str">
            <v>Digital Ad Spend Regional Share (% share)</v>
          </cell>
          <cell r="AE9">
            <v>2017</v>
          </cell>
          <cell r="AF9">
            <v>2018</v>
          </cell>
          <cell r="AG9">
            <v>2018</v>
          </cell>
        </row>
        <row r="10">
          <cell r="A10" t="str">
            <v>Indonesia</v>
          </cell>
          <cell r="C10" t="str">
            <v>Con. confidence q/q change (Q4 2014)</v>
          </cell>
          <cell r="E10" t="str">
            <v>Digital Media Ad Spend Growth (% change)</v>
          </cell>
          <cell r="G10" t="str">
            <v>Internet Users Growth (% change)</v>
          </cell>
          <cell r="I10" t="str">
            <v>Mobile Phone Internet Users (% of pop.)</v>
          </cell>
          <cell r="K10" t="str">
            <v>iPad Users Growth (% change)</v>
          </cell>
          <cell r="M10" t="str">
            <v>Ti-Sp / Day - Print [mag/news] (mins)</v>
          </cell>
          <cell r="Q10" t="str">
            <v>Mobile Coupon Users Growth (% change)</v>
          </cell>
          <cell r="S10" t="str">
            <v>Mobile Travel Sales Growth (% change)</v>
          </cell>
          <cell r="U10" t="str">
            <v>Total Mobile Tranaction Value Growth (% change)</v>
          </cell>
          <cell r="W10" t="str">
            <v>Connected TV Users (% of pop.)</v>
          </cell>
          <cell r="Y10" t="str">
            <v>High-priced Product Spending [electronics] ($mn)</v>
          </cell>
          <cell r="Z10" t="str">
            <v>eReader Users (mn)</v>
          </cell>
          <cell r="AA10" t="str">
            <v>Connected TV Users (% of internet users)</v>
          </cell>
          <cell r="AB10" t="str">
            <v>Digital Buyers Growth (% change)</v>
          </cell>
          <cell r="AC10" t="str">
            <v>Digital Buyers (% of internet users)</v>
          </cell>
          <cell r="AE10">
            <v>2018</v>
          </cell>
          <cell r="AG10">
            <v>2019</v>
          </cell>
        </row>
        <row r="11">
          <cell r="A11" t="str">
            <v>Japan</v>
          </cell>
          <cell r="E11" t="str">
            <v>Mobile Internet Ad Spend Growth (% change)</v>
          </cell>
          <cell r="G11" t="str">
            <v>Social Network Users Growth (% change)</v>
          </cell>
          <cell r="I11" t="str">
            <v>Mobile Phone Internet Users (% of internet users)</v>
          </cell>
          <cell r="K11" t="str">
            <v>iPad Users (% of pop.)</v>
          </cell>
          <cell r="M11" t="str">
            <v>Ti-Sp / Day - Radio (mins)</v>
          </cell>
          <cell r="Q11" t="str">
            <v>Smartphone Coupon Users Growth (% change)</v>
          </cell>
          <cell r="S11" t="str">
            <v>Avg. Annual Spent per Mobile Travel Booker Growth (% change)</v>
          </cell>
          <cell r="U11" t="str">
            <v>Low-priced Product Spending [coffee] Growth (% change)</v>
          </cell>
          <cell r="W11" t="str">
            <v>Connected TV Users (% of internet users)</v>
          </cell>
          <cell r="Y11" t="str">
            <v>Low-priced Product Spending [coffee] ($mn)</v>
          </cell>
          <cell r="Z11" t="str">
            <v>Facebook Users (mn)</v>
          </cell>
          <cell r="AA11" t="str">
            <v>Connected TV Users (% of pop.)</v>
          </cell>
          <cell r="AB11" t="str">
            <v>Digital Coupon Users Growth (% change)</v>
          </cell>
          <cell r="AC11" t="str">
            <v>Digital Buyers (% of pop.)</v>
          </cell>
          <cell r="AE11">
            <v>2019</v>
          </cell>
        </row>
        <row r="12">
          <cell r="A12" t="str">
            <v>Malaysia</v>
          </cell>
          <cell r="E12" t="str">
            <v>Digital Ad Spend (% of total ad spend)</v>
          </cell>
          <cell r="G12" t="str">
            <v>Facebook Users Growth (% change)</v>
          </cell>
          <cell r="I12" t="str">
            <v>Mobile Phone Internet Users (% of mobile phone users)</v>
          </cell>
          <cell r="K12" t="str">
            <v>iPad Users (% of internet users)</v>
          </cell>
          <cell r="M12" t="str">
            <v>Ti-Sp / Day -  Social Networks (min)</v>
          </cell>
          <cell r="Q12" t="str">
            <v>Tablet Coupon Users Growth (% change)</v>
          </cell>
          <cell r="S12" t="str">
            <v>Mobile Travel Sales (% of digital travel sales)</v>
          </cell>
          <cell r="U12" t="str">
            <v>Medium-priced Product Spending [gas] Growth (% change)</v>
          </cell>
          <cell r="W12" t="str">
            <v>Connected TV Users (% of digital video viewers)</v>
          </cell>
          <cell r="Y12" t="str">
            <v xml:space="preserve">Median HH Income (2012) - </v>
          </cell>
          <cell r="Z12" t="str">
            <v>Fixed Broadband Subs (mn)</v>
          </cell>
          <cell r="AA12" t="str">
            <v>Connected TV Users Growth (% change)</v>
          </cell>
          <cell r="AB12" t="str">
            <v>Digital Media Ad Spend Growth (% change)</v>
          </cell>
          <cell r="AC12" t="str">
            <v>Digital Coupon Users (% of internet users)</v>
          </cell>
        </row>
        <row r="13">
          <cell r="A13" t="str">
            <v>Philippines</v>
          </cell>
          <cell r="E13" t="str">
            <v>Mobile Internet Ad Spend (% of digital ad spend)</v>
          </cell>
          <cell r="G13" t="str">
            <v>Twitter Users Growth (% change)</v>
          </cell>
          <cell r="I13" t="str">
            <v>Smartphone Users Growth (% change)</v>
          </cell>
          <cell r="K13" t="str">
            <v>eReader Users Growth (% change)</v>
          </cell>
          <cell r="M13" t="str">
            <v>Ti-Sp / Day - TV (% change)</v>
          </cell>
          <cell r="Q13" t="str">
            <v>Mobile Barcode Scanners Growth (% change)</v>
          </cell>
          <cell r="U13" t="str">
            <v>High-priced Product Spending [electronics] Growth (% change)</v>
          </cell>
          <cell r="W13" t="str">
            <v>Connected TV HH (% of HH)</v>
          </cell>
          <cell r="Y13" t="str">
            <v>Medium-priced Product Spending [gas] ($mn)</v>
          </cell>
          <cell r="Z13" t="str">
            <v>Internet Users (mn)</v>
          </cell>
          <cell r="AA13" t="str">
            <v xml:space="preserve">CPI - </v>
          </cell>
          <cell r="AB13" t="str">
            <v>Digital Travel Sales Growth (% change)</v>
          </cell>
          <cell r="AC13" t="str">
            <v>eReader Users (% of internet users)</v>
          </cell>
        </row>
        <row r="14">
          <cell r="A14" t="str">
            <v>Singapore</v>
          </cell>
          <cell r="E14" t="str">
            <v>Total Media Ad Spend Regional Share (% share)</v>
          </cell>
          <cell r="G14" t="str">
            <v>Internet Users (% of pop.)</v>
          </cell>
          <cell r="I14" t="str">
            <v>Smartphone Users (% of pop.)</v>
          </cell>
          <cell r="K14" t="str">
            <v>eReader Users (% of pop.)</v>
          </cell>
          <cell r="M14" t="str">
            <v>Ti-Sp / Day - Online [PC] Growth (% change)</v>
          </cell>
          <cell r="Q14" t="str">
            <v>Digital Coupon Users (% of internet users)</v>
          </cell>
          <cell r="U14" t="str">
            <v>Low-priced Cat. Trans. Value [coffee] (% share)</v>
          </cell>
          <cell r="W14" t="str">
            <v>Smart TV Users Growth (% change)</v>
          </cell>
          <cell r="Y14" t="str">
            <v>Mobile Internet Ad Spend ($mn)</v>
          </cell>
          <cell r="Z14" t="str">
            <v>iPad Users (mn)</v>
          </cell>
          <cell r="AA14" t="str">
            <v>Digital Ad Spend (% of total ad spend)</v>
          </cell>
          <cell r="AB14" t="str">
            <v>eReader Users Growth (% change)</v>
          </cell>
          <cell r="AC14" t="str">
            <v>eReader Users (% of pop.)</v>
          </cell>
        </row>
        <row r="15">
          <cell r="A15" t="str">
            <v>South Korea</v>
          </cell>
          <cell r="E15" t="str">
            <v>Digital Ad Spend Regional Share (% share)</v>
          </cell>
          <cell r="G15" t="str">
            <v>Internet Users Regional Share (% share)</v>
          </cell>
          <cell r="I15" t="str">
            <v>Smartphone Users (% of mobile phone users)</v>
          </cell>
          <cell r="K15" t="str">
            <v>eReader Users (% of internet users)</v>
          </cell>
          <cell r="M15" t="str">
            <v>Ti-Sp / Day - Mobile [non-voice] Growth (% change)</v>
          </cell>
          <cell r="Q15" t="str">
            <v>Mobile Coupon Users (% of mobile device users)</v>
          </cell>
          <cell r="U15" t="str">
            <v>Medium-priced Cat. Trans. Value [gas] (% share)</v>
          </cell>
          <cell r="W15" t="str">
            <v>Smart TV HH Growth (% change)</v>
          </cell>
          <cell r="Y15" t="str">
            <v>Mobile Travel Sales ($bn)</v>
          </cell>
          <cell r="Z15" t="str">
            <v>Mobile Barcode Scanners (mn)</v>
          </cell>
          <cell r="AA15" t="str">
            <v>Digital Ad Spend Regional Share (% share)</v>
          </cell>
          <cell r="AB15" t="str">
            <v>Facebook Users Growth (% change)</v>
          </cell>
          <cell r="AC15" t="str">
            <v>Facebook Users (% of internet users)</v>
          </cell>
        </row>
        <row r="16">
          <cell r="A16" t="str">
            <v>Thailand</v>
          </cell>
          <cell r="E16" t="str">
            <v>Mobile Internet Ad Spend Regional Share (% share)</v>
          </cell>
          <cell r="G16" t="str">
            <v>Social Network Users (% of internet users)</v>
          </cell>
          <cell r="M16" t="str">
            <v>Ti-Sp / Day - FP [non-voice] Growth (% change)</v>
          </cell>
          <cell r="Q16" t="str">
            <v>Smartphone Coupon Users (% of smartphone users)</v>
          </cell>
          <cell r="U16" t="str">
            <v>High-priced Cat. Trans. Value [electronics] (% share)</v>
          </cell>
          <cell r="W16" t="str">
            <v>Smart TV Users (% of pop.)</v>
          </cell>
          <cell r="Y16" t="str">
            <v>Retail eComm Sales ($bn)</v>
          </cell>
          <cell r="Z16" t="str">
            <v>Mobile Coupon Users (mn)</v>
          </cell>
          <cell r="AA16" t="str">
            <v>Digital Buyers (% of internet users)</v>
          </cell>
          <cell r="AB16" t="str">
            <v>Fixed Broadband Subs Growth (% change)</v>
          </cell>
          <cell r="AC16" t="str">
            <v xml:space="preserve">GDP Share by Region - </v>
          </cell>
        </row>
        <row r="17">
          <cell r="A17" t="str">
            <v>Vietnam</v>
          </cell>
          <cell r="G17" t="str">
            <v>Facebook Users (% of internet users)</v>
          </cell>
          <cell r="M17" t="str">
            <v>Ti-Sp / Day - SP [non-voice] Growth (% change)</v>
          </cell>
          <cell r="Q17" t="str">
            <v>Tablet Coupon Users (% of tablet users)</v>
          </cell>
          <cell r="U17" t="str">
            <v>Avg. Spend per Year per User Growth (% change)</v>
          </cell>
          <cell r="W17" t="str">
            <v>Smart TV Users (% of internet users)</v>
          </cell>
          <cell r="Y17" t="str">
            <v>Total Media Ad Spend ($bn)</v>
          </cell>
          <cell r="Z17" t="str">
            <v>Mobile Payment Users (mn)</v>
          </cell>
          <cell r="AA17" t="str">
            <v>Digital Buyers (% of pop.)</v>
          </cell>
          <cell r="AB17" t="str">
            <v xml:space="preserve">GDP growth - </v>
          </cell>
          <cell r="AC17" t="str">
            <v>High-priced Cat. Trans. Value [electronics] (% share)</v>
          </cell>
        </row>
        <row r="18">
          <cell r="A18" t="str">
            <v>Other Asia Pacific</v>
          </cell>
          <cell r="G18" t="str">
            <v>Twitter Users (% of internet users)</v>
          </cell>
          <cell r="M18" t="str">
            <v>Ti-Sp / Day - Tablet [non-voice] Growth (% change)</v>
          </cell>
          <cell r="Q18" t="str">
            <v>Mobile Barcode Scanners (% of mobile users)</v>
          </cell>
          <cell r="U18" t="str">
            <v>Mobile Payment Users Growth (% change)</v>
          </cell>
          <cell r="W18" t="str">
            <v>Smart TV Users (% of digital video viewers)</v>
          </cell>
          <cell r="Y18" t="str">
            <v>Total Media Ad Spend per Person ($)</v>
          </cell>
          <cell r="Z18" t="str">
            <v>Mobile Phone Internet Users (mn)</v>
          </cell>
          <cell r="AA18" t="str">
            <v>Digital Buyers Growth (% change)</v>
          </cell>
          <cell r="AB18" t="str">
            <v>High-priced Product Spending [electronics] Growth (% change)</v>
          </cell>
          <cell r="AC18" t="str">
            <v>Internet Users (% of pop.)</v>
          </cell>
        </row>
        <row r="19">
          <cell r="A19" t="str">
            <v>Central &amp; Eastern Europe</v>
          </cell>
          <cell r="M19" t="str">
            <v>Ti-Sp / Day - Print [mag/news] Growth (% change)</v>
          </cell>
          <cell r="U19" t="str">
            <v>Mobile Payment Users (% of pop.)</v>
          </cell>
          <cell r="W19" t="str">
            <v>Smart TV Users (% of HH)</v>
          </cell>
          <cell r="Y19" t="str">
            <v>Total Mobile Tranaction Value ($mn)</v>
          </cell>
          <cell r="Z19" t="str">
            <v>Mobile Phone Users (mn)</v>
          </cell>
          <cell r="AA19" t="str">
            <v>Digital Coupon Users (% of internet users)</v>
          </cell>
          <cell r="AB19" t="str">
            <v>Internet Users Growth (% change)</v>
          </cell>
          <cell r="AC19" t="str">
            <v>Internet Users Regional Share (% share)</v>
          </cell>
        </row>
        <row r="20">
          <cell r="A20" t="str">
            <v>Czech Republic</v>
          </cell>
          <cell r="U20" t="str">
            <v>Mobile Payment Users (% of internet users)</v>
          </cell>
          <cell r="W20" t="str">
            <v>SmartTV Users (% of connected tv users)</v>
          </cell>
          <cell r="Z20" t="str">
            <v>Smart TV HH (mn)</v>
          </cell>
          <cell r="AA20" t="str">
            <v>Digital Coupon Users Growth (% change)</v>
          </cell>
          <cell r="AB20" t="str">
            <v>iPad Users Growth (% change)</v>
          </cell>
          <cell r="AC20" t="str">
            <v>iPad Users (% of internet users)</v>
          </cell>
        </row>
        <row r="21">
          <cell r="A21" t="str">
            <v>Poland</v>
          </cell>
          <cell r="U21" t="str">
            <v>Mobile Payment Users (% of mobile phone users)</v>
          </cell>
          <cell r="Z21" t="str">
            <v>Smart TV Users (mn)</v>
          </cell>
          <cell r="AA21" t="str">
            <v>Digital Media Ad Spend Growth (% change)</v>
          </cell>
          <cell r="AB21" t="str">
            <v>Low-priced Product Spending [coffee] Growth (% change)</v>
          </cell>
          <cell r="AC21" t="str">
            <v>iPad Users (% of pop.)</v>
          </cell>
        </row>
        <row r="22">
          <cell r="A22" t="str">
            <v>Russia</v>
          </cell>
          <cell r="U22" t="str">
            <v>Mobile Payment Users (% of smartphone users)</v>
          </cell>
          <cell r="Z22" t="str">
            <v>Smartphone Coupon Users (mn)</v>
          </cell>
          <cell r="AA22" t="str">
            <v>Digital Travel Sales Growth (% change)</v>
          </cell>
          <cell r="AB22" t="str">
            <v>Medium-priced Product Spending [gas] Growth (% change)</v>
          </cell>
          <cell r="AC22" t="str">
            <v>Low-priced Cat. Trans. Value [coffee] (% share)</v>
          </cell>
        </row>
        <row r="23">
          <cell r="A23" t="str">
            <v>Turkey</v>
          </cell>
          <cell r="Z23" t="str">
            <v>Smartphone Users (mn)</v>
          </cell>
          <cell r="AA23" t="str">
            <v>eReader Users (% of internet users)</v>
          </cell>
          <cell r="AB23" t="str">
            <v>Mobile Barcode Scanners Growth (% change)</v>
          </cell>
          <cell r="AC23" t="str">
            <v>Medium-priced Cat. Trans. Value [gas] (% share)</v>
          </cell>
        </row>
        <row r="24">
          <cell r="A24" t="str">
            <v>Other CE Europe</v>
          </cell>
          <cell r="Z24" t="str">
            <v>Social Network Users (mn)</v>
          </cell>
          <cell r="AA24" t="str">
            <v>eReader Users (% of pop.)</v>
          </cell>
          <cell r="AB24" t="str">
            <v>Mobile Coupon Users Growth (% change)</v>
          </cell>
          <cell r="AC24" t="str">
            <v>Mobile Barcode Scanners (% of mobile users)</v>
          </cell>
        </row>
        <row r="25">
          <cell r="A25" t="str">
            <v>Latin America</v>
          </cell>
          <cell r="Z25" t="str">
            <v>Tablet Coupon Users (mn)</v>
          </cell>
          <cell r="AA25" t="str">
            <v>eReader Users Growth (% change)</v>
          </cell>
          <cell r="AB25" t="str">
            <v>Mobile Internet Ad Spend Growth (% change)</v>
          </cell>
          <cell r="AC25" t="str">
            <v>Mobile Coupon Users (% of mobile device users)</v>
          </cell>
        </row>
        <row r="26">
          <cell r="A26" t="str">
            <v>Argentina</v>
          </cell>
          <cell r="Z26" t="str">
            <v>Tablet Users (mn)</v>
          </cell>
          <cell r="AA26" t="str">
            <v>Facebook Users (% of internet users)</v>
          </cell>
          <cell r="AB26" t="str">
            <v>Mobile Payment Users Growth (% change)</v>
          </cell>
          <cell r="AC26" t="str">
            <v>Mobile Internet Ad Spend (% of digital ad spend)</v>
          </cell>
        </row>
        <row r="27">
          <cell r="A27" t="str">
            <v>Brazil</v>
          </cell>
          <cell r="Z27" t="str">
            <v>Ti-Sp / Day - FP [non-voice] (mins)</v>
          </cell>
          <cell r="AA27" t="str">
            <v>Facebook Users Growth (% change)</v>
          </cell>
          <cell r="AB27" t="str">
            <v>Mobile Phone Internet Users (% of internet users)</v>
          </cell>
          <cell r="AC27" t="str">
            <v>Mobile Internet Ad Spend Regional Share (% share)</v>
          </cell>
        </row>
        <row r="28">
          <cell r="A28" t="str">
            <v>Chile</v>
          </cell>
          <cell r="Z28" t="str">
            <v>Ti-Sp / Day - Mobile [non-voice] (mins)</v>
          </cell>
          <cell r="AA28" t="str">
            <v>Fixed Broadband Subs Growth (% change)</v>
          </cell>
          <cell r="AB28" t="str">
            <v>Mobile Phone Internet Users Growth (% change)</v>
          </cell>
          <cell r="AC28" t="str">
            <v>Mobile Payment Users (% of internet users)</v>
          </cell>
        </row>
        <row r="29">
          <cell r="A29" t="str">
            <v>Colombia</v>
          </cell>
          <cell r="Z29" t="str">
            <v>Ti-Sp / Day - Online [PC] (mins)</v>
          </cell>
          <cell r="AA29" t="str">
            <v xml:space="preserve">GDP growth - </v>
          </cell>
          <cell r="AB29" t="str">
            <v>Mobile Phone Users Growth (% change)</v>
          </cell>
          <cell r="AC29" t="str">
            <v>Mobile Payment Users (% of mobile phone users)</v>
          </cell>
        </row>
        <row r="30">
          <cell r="A30" t="str">
            <v>Mexico</v>
          </cell>
          <cell r="Z30" t="str">
            <v>Ti-Sp / Day - Print [mag/news] (mins)</v>
          </cell>
          <cell r="AA30" t="str">
            <v xml:space="preserve">GDP Share by Region - </v>
          </cell>
          <cell r="AB30" t="str">
            <v>Mobile Travel Sales Growth (% change)</v>
          </cell>
          <cell r="AC30" t="str">
            <v>Mobile Payment Users (% of pop.)</v>
          </cell>
        </row>
        <row r="31">
          <cell r="A31" t="str">
            <v>Peru</v>
          </cell>
          <cell r="Z31" t="str">
            <v>Ti-Sp / Day - Radio (mins)</v>
          </cell>
          <cell r="AA31" t="str">
            <v>High-priced Cat. Trans. Value [electronics] (% share)</v>
          </cell>
          <cell r="AB31" t="str">
            <v xml:space="preserve">Pop. growth - </v>
          </cell>
          <cell r="AC31" t="str">
            <v>Mobile Payment Users (% of smartphone users)</v>
          </cell>
        </row>
        <row r="32">
          <cell r="A32" t="str">
            <v>Other LatAm</v>
          </cell>
          <cell r="Z32" t="str">
            <v>Ti-Sp / Day - SP [non-voice] (mins)</v>
          </cell>
          <cell r="AA32" t="str">
            <v>High-priced Product Spending [electronics] Growth (% change)</v>
          </cell>
          <cell r="AB32" t="str">
            <v>Retail eComm Sales Growth (% change)</v>
          </cell>
          <cell r="AC32" t="str">
            <v>Mobile Phone Internet Users (% of mobile phone users)</v>
          </cell>
        </row>
        <row r="33">
          <cell r="A33" t="str">
            <v>Middle East and Africa</v>
          </cell>
          <cell r="Z33" t="str">
            <v>Ti-Sp / Day - Tablet [non-voice] (mins)</v>
          </cell>
          <cell r="AA33" t="str">
            <v>Internet Users (% of pop.)</v>
          </cell>
          <cell r="AB33" t="str">
            <v>Smart TV HH Growth (% change)</v>
          </cell>
          <cell r="AC33" t="str">
            <v>Mobile Phone Internet Users (% of pop.)</v>
          </cell>
        </row>
        <row r="34">
          <cell r="A34" t="str">
            <v>Egypt</v>
          </cell>
          <cell r="Z34" t="str">
            <v>Ti-Sp / Day - TV (mins)</v>
          </cell>
          <cell r="AA34" t="str">
            <v>Internet Users Growth (% change)</v>
          </cell>
          <cell r="AB34" t="str">
            <v>Smart TV Users Growth (% change)</v>
          </cell>
          <cell r="AC34" t="str">
            <v>Mobile Phone Users (% of pop.)</v>
          </cell>
        </row>
        <row r="35">
          <cell r="A35" t="str">
            <v>Nigeria</v>
          </cell>
          <cell r="Z35" t="str">
            <v>Twitter Users (mn)</v>
          </cell>
          <cell r="AA35" t="str">
            <v>Internet Users Regional Share (% share)</v>
          </cell>
          <cell r="AB35" t="str">
            <v>Smartphone Coupon Users Growth (% change)</v>
          </cell>
          <cell r="AC35" t="str">
            <v>Mobile Travel Sales (% of digital travel sales)</v>
          </cell>
        </row>
        <row r="36">
          <cell r="A36" t="str">
            <v>S. Africa</v>
          </cell>
          <cell r="AA36" t="str">
            <v>iPad Users (% of internet users)</v>
          </cell>
          <cell r="AB36" t="str">
            <v>Smartphone Users Growth (% change)</v>
          </cell>
          <cell r="AC36" t="str">
            <v xml:space="preserve">Pop. below poverty line (2012) - </v>
          </cell>
        </row>
        <row r="37">
          <cell r="AA37" t="str">
            <v>iPad Users (% of pop.)</v>
          </cell>
          <cell r="AB37" t="str">
            <v>Social Network Users Growth (% change)</v>
          </cell>
          <cell r="AC37" t="str">
            <v xml:space="preserve">Pop. Share by Region - </v>
          </cell>
        </row>
        <row r="38">
          <cell r="AA38" t="str">
            <v>iPad Users Growth (% change)</v>
          </cell>
          <cell r="AB38" t="str">
            <v>Tablet Coupon Users Growth (% change)</v>
          </cell>
          <cell r="AC38" t="str">
            <v>Retail eComm (% of total retail sales)</v>
          </cell>
        </row>
        <row r="39">
          <cell r="AA39" t="str">
            <v>Low-priced Cat. Trans. Value [coffee] (% share)</v>
          </cell>
          <cell r="AB39" t="str">
            <v>Tablet Users Growth (% change)</v>
          </cell>
          <cell r="AC39" t="str">
            <v>Retail eComm Sales Regional Share (% share)</v>
          </cell>
        </row>
        <row r="40">
          <cell r="AA40" t="str">
            <v>Low-priced Product Spending [coffee] Growth (% change)</v>
          </cell>
          <cell r="AB40" t="str">
            <v>Ti-Sp / Day - FP [non-voice] Growth (% change)</v>
          </cell>
          <cell r="AC40" t="str">
            <v>Smart TV Users (% of digital video viewers)</v>
          </cell>
        </row>
        <row r="41">
          <cell r="AA41" t="str">
            <v>Medium-priced Cat. Trans. Value [gas] (% share)</v>
          </cell>
          <cell r="AB41" t="str">
            <v>Ti-Sp / Day - Mobile [non-voice] Growth (% change)</v>
          </cell>
          <cell r="AC41" t="str">
            <v>Smart TV Users (% of HH)</v>
          </cell>
        </row>
        <row r="42">
          <cell r="AA42" t="str">
            <v>Medium-priced Product Spending [gas] Growth (% change)</v>
          </cell>
          <cell r="AB42" t="str">
            <v>Ti-Sp / Day - Online [PC] Growth (% change)</v>
          </cell>
          <cell r="AC42" t="str">
            <v>Smart TV Users (% of internet users)</v>
          </cell>
        </row>
        <row r="43">
          <cell r="AA43" t="str">
            <v>Mobile Barcode Scanners (% of mobile users)</v>
          </cell>
          <cell r="AB43" t="str">
            <v>Ti-Sp / Day - Print [mag/news] Growth (% change)</v>
          </cell>
          <cell r="AC43" t="str">
            <v>Smart TV Users (% of pop.)</v>
          </cell>
        </row>
        <row r="44">
          <cell r="AA44" t="str">
            <v>Mobile Barcode Scanners Growth (% change)</v>
          </cell>
          <cell r="AB44" t="str">
            <v>Ti-Sp / Day - Radio Growth (% change)</v>
          </cell>
          <cell r="AC44" t="str">
            <v>Smartphone Coupon Users (% of smartphone users)</v>
          </cell>
        </row>
        <row r="45">
          <cell r="AA45" t="str">
            <v>Mobile Coupon Users (% of mobile device users)</v>
          </cell>
          <cell r="AB45" t="str">
            <v>Ti-Sp / Day - SP [non-voice] Growth (% change)</v>
          </cell>
          <cell r="AC45" t="str">
            <v>Smartphone Users (% of mobile phone users)</v>
          </cell>
        </row>
        <row r="46">
          <cell r="AA46" t="str">
            <v>Mobile Coupon Users Growth (% change)</v>
          </cell>
          <cell r="AB46" t="str">
            <v>Ti-Sp / Day - Tablet [non-voice] Growth (% change)</v>
          </cell>
          <cell r="AC46" t="str">
            <v>Smartphone Users (% of pop.)</v>
          </cell>
        </row>
        <row r="47">
          <cell r="AA47" t="str">
            <v>Mobile Internet Ad Spend (% of digital ad spend)</v>
          </cell>
          <cell r="AB47" t="str">
            <v>Ti-Sp / Day - TV (% change)</v>
          </cell>
          <cell r="AC47" t="str">
            <v>SmartTV Users (% of connected tv users)</v>
          </cell>
        </row>
        <row r="48">
          <cell r="AA48" t="str">
            <v>Mobile Internet Ad Spend Growth (% change)</v>
          </cell>
          <cell r="AB48" t="str">
            <v>Total Media Ad Spend Growth (% change)</v>
          </cell>
          <cell r="AC48" t="str">
            <v>Social Network Users (% of internet users)</v>
          </cell>
        </row>
        <row r="49">
          <cell r="AA49" t="str">
            <v>Mobile Internet Ad Spend Regional Share (% share)</v>
          </cell>
          <cell r="AB49" t="str">
            <v>Total Mobile Tranaction Value Growth (% change)</v>
          </cell>
          <cell r="AC49" t="str">
            <v>Tablet Coupon Users (% of tablet users)</v>
          </cell>
        </row>
        <row r="50">
          <cell r="AA50" t="str">
            <v>Mobile Payment Users (% of internet users)</v>
          </cell>
          <cell r="AB50" t="str">
            <v>Total Retail Sales Growth (% change)</v>
          </cell>
          <cell r="AC50" t="str">
            <v>Tablet Users (% of internet users)</v>
          </cell>
        </row>
        <row r="51">
          <cell r="AA51" t="str">
            <v>Mobile Payment Users (% of mobile phone users)</v>
          </cell>
          <cell r="AB51" t="str">
            <v>Twitter Users Growth (% change)</v>
          </cell>
          <cell r="AC51" t="str">
            <v>Tablet Users (% of pop.)</v>
          </cell>
        </row>
        <row r="52">
          <cell r="AA52" t="str">
            <v>Mobile Payment Users (% of pop.)</v>
          </cell>
          <cell r="AC52" t="str">
            <v>Total Media Ad Spend Regional Share (% share)</v>
          </cell>
        </row>
        <row r="53">
          <cell r="AA53" t="str">
            <v>Mobile Payment Users (% of smartphone users)</v>
          </cell>
          <cell r="AC53" t="str">
            <v>Total Retail Sales (% of GDP)</v>
          </cell>
        </row>
        <row r="54">
          <cell r="AA54" t="str">
            <v>Mobile Payment Users Growth (% change)</v>
          </cell>
          <cell r="AC54" t="str">
            <v>Total Retail Sales Regional Share (% share)</v>
          </cell>
        </row>
        <row r="55">
          <cell r="AA55" t="str">
            <v>Mobile Phone Internet Users (% of internet users)</v>
          </cell>
          <cell r="AC55" t="str">
            <v>Twitter Users (% of internet users)</v>
          </cell>
        </row>
        <row r="56">
          <cell r="AA56" t="str">
            <v>Mobile Phone Internet Users (% of mobile phone users)</v>
          </cell>
          <cell r="AC56" t="str">
            <v xml:space="preserve">Unemployment rate - </v>
          </cell>
        </row>
        <row r="57">
          <cell r="AA57" t="str">
            <v>Mobile Phone Internet Users (% of pop.)</v>
          </cell>
          <cell r="AC57" t="str">
            <v xml:space="preserve">Zero Pen. Pop. - </v>
          </cell>
        </row>
        <row r="58">
          <cell r="AA58" t="str">
            <v>Mobile Phone Internet Users Growth (% change)</v>
          </cell>
        </row>
        <row r="59">
          <cell r="AA59" t="str">
            <v>Mobile Phone Users (% of pop.)</v>
          </cell>
        </row>
        <row r="60">
          <cell r="AA60" t="str">
            <v>Mobile Phone Users Growth (% change)</v>
          </cell>
        </row>
        <row r="61">
          <cell r="AA61" t="str">
            <v>Mobile Travel Sales (% of digital travel sales)</v>
          </cell>
        </row>
        <row r="62">
          <cell r="AA62" t="str">
            <v>Mobile Travel Sales Growth (% change)</v>
          </cell>
        </row>
        <row r="63">
          <cell r="AA63" t="str">
            <v xml:space="preserve">Pop. below poverty line (2012) - </v>
          </cell>
        </row>
        <row r="64">
          <cell r="AA64" t="str">
            <v xml:space="preserve">Pop. growth - </v>
          </cell>
        </row>
        <row r="65">
          <cell r="AA65" t="str">
            <v xml:space="preserve">Pop. Share by Region - </v>
          </cell>
        </row>
        <row r="66">
          <cell r="AA66" t="str">
            <v>Retail eComm (% of total retail sales)</v>
          </cell>
        </row>
        <row r="67">
          <cell r="AA67" t="str">
            <v>Retail eComm Sales Growth (% change)</v>
          </cell>
        </row>
        <row r="68">
          <cell r="AA68" t="str">
            <v>Retail eComm Sales Regional Share (% share)</v>
          </cell>
        </row>
        <row r="69">
          <cell r="AA69" t="str">
            <v>Smart TV HH Growth (% change)</v>
          </cell>
        </row>
        <row r="70">
          <cell r="AA70" t="str">
            <v>Smart TV Users (% of digital video viewers)</v>
          </cell>
        </row>
        <row r="71">
          <cell r="AA71" t="str">
            <v>Smart TV Users (% of HH)</v>
          </cell>
        </row>
        <row r="72">
          <cell r="AA72" t="str">
            <v>Smart TV Users (% of internet users)</v>
          </cell>
        </row>
        <row r="73">
          <cell r="AA73" t="str">
            <v>Smart TV Users (% of pop.)</v>
          </cell>
        </row>
        <row r="74">
          <cell r="AA74" t="str">
            <v>Smart TV Users Growth (% change)</v>
          </cell>
        </row>
        <row r="75">
          <cell r="AA75" t="str">
            <v>Smartphone Coupon Users (% of smartphone users)</v>
          </cell>
        </row>
        <row r="76">
          <cell r="AA76" t="str">
            <v>Smartphone Coupon Users Growth (% change)</v>
          </cell>
        </row>
        <row r="77">
          <cell r="AA77" t="str">
            <v>Smartphone Users (% of mobile phone users)</v>
          </cell>
        </row>
        <row r="78">
          <cell r="AA78" t="str">
            <v>Smartphone Users (% of pop.)</v>
          </cell>
        </row>
        <row r="79">
          <cell r="AA79" t="str">
            <v>Smartphone Users Growth (% change)</v>
          </cell>
        </row>
        <row r="80">
          <cell r="AA80" t="str">
            <v>SmartTV Users (% of connected tv users)</v>
          </cell>
        </row>
        <row r="81">
          <cell r="AA81" t="str">
            <v>Social Network Users (% of internet users)</v>
          </cell>
        </row>
        <row r="82">
          <cell r="AA82" t="str">
            <v>Social Network Users Growth (% change)</v>
          </cell>
        </row>
        <row r="83">
          <cell r="AA83" t="str">
            <v>Tablet Coupon Users (% of tablet users)</v>
          </cell>
        </row>
        <row r="84">
          <cell r="AA84" t="str">
            <v>Tablet Coupon Users Growth (% change)</v>
          </cell>
        </row>
        <row r="85">
          <cell r="AA85" t="str">
            <v>Tablet Users (% of internet users)</v>
          </cell>
        </row>
        <row r="86">
          <cell r="AA86" t="str">
            <v>Tablet Users (% of pop.)</v>
          </cell>
        </row>
        <row r="87">
          <cell r="AA87" t="str">
            <v>Tablet Users Growth (% change)</v>
          </cell>
        </row>
        <row r="88">
          <cell r="AA88" t="str">
            <v>Ti-Sp / Day - FP [non-voice] Growth (% change)</v>
          </cell>
        </row>
        <row r="89">
          <cell r="AA89" t="str">
            <v>Ti-Sp / Day - Mobile [non-voice] Growth (% change)</v>
          </cell>
        </row>
        <row r="90">
          <cell r="AA90" t="str">
            <v>Ti-Sp / Day - Online [PC] Growth (% change)</v>
          </cell>
        </row>
        <row r="91">
          <cell r="AA91" t="str">
            <v>Ti-Sp / Day - Print [mag/news] Growth (% change)</v>
          </cell>
        </row>
        <row r="92">
          <cell r="AA92" t="str">
            <v>Ti-Sp / Day - Radio Growth (% change)</v>
          </cell>
        </row>
        <row r="93">
          <cell r="AA93" t="str">
            <v>Ti-Sp / Day - SP [non-voice] Growth (% change)</v>
          </cell>
        </row>
        <row r="94">
          <cell r="AA94" t="str">
            <v>Ti-Sp / Day - Tablet [non-voice] Growth (% change)</v>
          </cell>
        </row>
        <row r="95">
          <cell r="AA95" t="str">
            <v>Ti-Sp / Day - TV (% change)</v>
          </cell>
        </row>
        <row r="96">
          <cell r="AA96" t="str">
            <v>Total Media Ad Spend Growth (% change)</v>
          </cell>
        </row>
        <row r="97">
          <cell r="AA97" t="str">
            <v>Total Media Ad Spend Regional Share (% share)</v>
          </cell>
        </row>
        <row r="98">
          <cell r="AA98" t="str">
            <v>Total Mobile Tranaction Value Growth (% change)</v>
          </cell>
        </row>
        <row r="99">
          <cell r="AA99" t="str">
            <v>Total Retail Sales (% of GDP)</v>
          </cell>
        </row>
        <row r="100">
          <cell r="AA100" t="str">
            <v>Total Retail Sales Growth (% change)</v>
          </cell>
        </row>
        <row r="101">
          <cell r="AA101" t="str">
            <v>Total Retail Sales Regional Share (% share)</v>
          </cell>
        </row>
        <row r="102">
          <cell r="AA102" t="str">
            <v>Twitter Users (% of internet users)</v>
          </cell>
        </row>
        <row r="103">
          <cell r="AA103" t="str">
            <v>Twitter Users Growth (% change)</v>
          </cell>
        </row>
        <row r="104">
          <cell r="AA104" t="str">
            <v xml:space="preserve">Unemployment rate - </v>
          </cell>
        </row>
        <row r="105">
          <cell r="AA105" t="str">
            <v xml:space="preserve">Zero Pen. Pop. - </v>
          </cell>
        </row>
      </sheetData>
      <sheetData sheetId="4">
        <row r="1">
          <cell r="B1" t="str">
            <v>The Cloud</v>
          </cell>
        </row>
      </sheetData>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Q1 Programmazione 2015"/>
      <sheetName val="Q2A Investimenti 2015"/>
      <sheetName val="Q2B Dettaglio investimenti 2015"/>
      <sheetName val="Q2C Dettaglio ricavi 2015"/>
      <sheetName val="Foglio 1"/>
    </sheetNames>
    <sheetDataSet>
      <sheetData sheetId="0"/>
      <sheetData sheetId="1"/>
      <sheetData sheetId="2"/>
      <sheetData sheetId="3"/>
      <sheetData sheetId="4"/>
      <sheetData sheetId="5">
        <row r="2">
          <cell r="A2" t="str">
            <v>Giochi</v>
          </cell>
        </row>
        <row r="3">
          <cell r="A3" t="str">
            <v>Talk-show</v>
          </cell>
        </row>
        <row r="4">
          <cell r="A4" t="str">
            <v>Manifestazioni sportive</v>
          </cell>
        </row>
        <row r="5">
          <cell r="A5" t="str">
            <v>Film</v>
          </cell>
        </row>
        <row r="6">
          <cell r="A6" t="str">
            <v>Fiction</v>
          </cell>
        </row>
        <row r="7">
          <cell r="A7" t="str">
            <v>Documentari</v>
          </cell>
        </row>
        <row r="8">
          <cell r="A8" t="str">
            <v>Programi_informativi_e_approfondimento</v>
          </cell>
        </row>
        <row r="9">
          <cell r="A9" t="str">
            <v>Programmi_culturali_con_parti_autonome</v>
          </cell>
        </row>
        <row r="10">
          <cell r="A10" t="str">
            <v>Animazione</v>
          </cell>
        </row>
        <row r="11">
          <cell r="A11" t="str">
            <v>Intrattenimento</v>
          </cell>
        </row>
        <row r="12">
          <cell r="A12" t="str">
            <v>Attualità</v>
          </cell>
        </row>
        <row r="13">
          <cell r="A13" t="str">
            <v>Eventi_religiosi</v>
          </cell>
        </row>
        <row r="14">
          <cell r="A14" t="str">
            <v>Programmi accessori</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ls"/>
      <sheetName val="Internet"/>
      <sheetName val="Total Media"/>
      <sheetName val="Internet Xtras"/>
      <sheetName val="Total Media Xtras"/>
      <sheetName val="eM Xtras"/>
      <sheetName val="Industry"/>
      <sheetName val="Quarterly"/>
      <sheetName val="Format"/>
      <sheetName val="Format_ALT"/>
      <sheetName val="Format May-10"/>
      <sheetName val="Format Dec-09"/>
      <sheetName val="Format Oct-09"/>
      <sheetName val="Format CE"/>
      <sheetName val="Google"/>
      <sheetName val="Yahoo"/>
      <sheetName val="MSN"/>
      <sheetName val="AOL"/>
      <sheetName val="FIM"/>
      <sheetName val="Targeting"/>
      <sheetName val="Video"/>
    </sheetNames>
    <sheetDataSet>
      <sheetData sheetId="0">
        <row r="4">
          <cell r="A4">
            <v>40479</v>
          </cell>
        </row>
      </sheetData>
      <sheetData sheetId="1">
        <row r="4">
          <cell r="A4">
            <v>40479</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 Sales"/>
      <sheetName val="US &amp; WW Tablet Sales"/>
      <sheetName val="Comparative Estimates"/>
      <sheetName val="Market Indicators"/>
      <sheetName val="Map"/>
      <sheetName val="CHARTS"/>
      <sheetName val="Assumptions"/>
      <sheetName val="ROLLUP"/>
      <sheetName val="Tablet Users"/>
      <sheetName val="Video"/>
      <sheetName val="Tablet By Age"/>
      <sheetName val="Tablet By Gender"/>
      <sheetName val="Tablet by Ethnicity"/>
      <sheetName val="eReader Users"/>
      <sheetName val="eReader by Age"/>
      <sheetName val="eRaeder by Gender"/>
      <sheetName val="eReader by Ethnicity"/>
      <sheetName val="Mobile Content Users"/>
      <sheetName val="Multi-device Users"/>
      <sheetName val="Tablet by Generation"/>
      <sheetName val="eReader by Generation"/>
      <sheetName val="Pop &amp; Int User by Ethnicity_Age"/>
      <sheetName val="Sources_09_2014"/>
      <sheetName val="Sources March 2014"/>
    </sheetNames>
    <sheetDataSet>
      <sheetData sheetId="0"/>
      <sheetData sheetId="1"/>
      <sheetData sheetId="2"/>
      <sheetData sheetId="3"/>
      <sheetData sheetId="4">
        <row r="4">
          <cell r="AE4" t="str">
            <v>Change</v>
          </cell>
          <cell r="AJ4">
            <v>2008</v>
          </cell>
        </row>
        <row r="5">
          <cell r="AJ5">
            <v>2009</v>
          </cell>
        </row>
        <row r="6">
          <cell r="AJ6">
            <v>2010</v>
          </cell>
        </row>
        <row r="7">
          <cell r="AJ7">
            <v>2011</v>
          </cell>
        </row>
        <row r="8">
          <cell r="AJ8">
            <v>2012</v>
          </cell>
        </row>
        <row r="9">
          <cell r="AJ9">
            <v>2013</v>
          </cell>
        </row>
        <row r="10">
          <cell r="AJ10">
            <v>2014</v>
          </cell>
        </row>
        <row r="11">
          <cell r="AJ11">
            <v>2015</v>
          </cell>
        </row>
        <row r="12">
          <cell r="AJ12">
            <v>2016</v>
          </cell>
        </row>
        <row r="13">
          <cell r="AJ13">
            <v>2017</v>
          </cell>
        </row>
        <row r="14">
          <cell r="AJ14">
            <v>2018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Map"/>
      <sheetName val="Assumptions and Notes"/>
      <sheetName val="Worldwide"/>
      <sheetName val="Europe"/>
      <sheetName val="CE Europe"/>
      <sheetName val="Russia"/>
      <sheetName val="Czech Republic"/>
      <sheetName val="Poland"/>
      <sheetName val="Turkey"/>
      <sheetName val="Western Europe"/>
      <sheetName val="Germany"/>
      <sheetName val="France"/>
      <sheetName val="Italy"/>
      <sheetName val="Spain"/>
      <sheetName val="Denmark"/>
      <sheetName val="Finland"/>
      <sheetName val="Netherlands"/>
      <sheetName val="Norway"/>
      <sheetName val="Sweden"/>
      <sheetName val="UK-completed"/>
      <sheetName val="Ireland"/>
      <sheetName val="Switzerland"/>
      <sheetName val="North America"/>
      <sheetName val="US-update"/>
      <sheetName val="Canada-update"/>
      <sheetName val="Asia-Pacific"/>
      <sheetName val="Australia "/>
      <sheetName val="China-update"/>
      <sheetName val="India "/>
      <sheetName val="Indonesia"/>
      <sheetName val="Japan"/>
      <sheetName val="S. Korea"/>
      <sheetName val="Hong Kong"/>
      <sheetName val="Malaysia"/>
      <sheetName val="Philippines"/>
      <sheetName val="Singapore"/>
      <sheetName val="Thailand"/>
      <sheetName val="Vietnam"/>
      <sheetName val="Latin America"/>
      <sheetName val="Argentina"/>
      <sheetName val="Brazil"/>
      <sheetName val="Mexico-update"/>
      <sheetName val="Chile"/>
      <sheetName val="Peru"/>
      <sheetName val="Colombia"/>
      <sheetName val="Middle East &amp; Africa"/>
      <sheetName val="Egypt"/>
      <sheetName val="S. Africa"/>
      <sheetName val="Nigeria"/>
      <sheetName val="ROLLUP"/>
      <sheetName val="Saudi Arabia"/>
      <sheetName val="UAE"/>
      <sheetName val="Sources - Q4-2014 (cb)"/>
      <sheetName val="Sources - Q4-2014 (mj)"/>
      <sheetName val="WW Population"/>
      <sheetName val="Internet Users"/>
      <sheetName val="Market Indicators"/>
      <sheetName val="Core Country Age - Census"/>
      <sheetName val="Social Network Users"/>
      <sheetName val="Mobile Users by Age"/>
      <sheetName val="Sources - Q2-2014"/>
      <sheetName val="APAC+LATAM Sources NOV 2013"/>
      <sheetName val="Sources NOV 2013"/>
      <sheetName val="Sources_10_2014"/>
      <sheetName val="TA"/>
      <sheetName val="new"/>
      <sheetName val="Sweden (2)"/>
      <sheetName val="Sources NOV 2013 (2)"/>
      <sheetName val="Old charts"/>
      <sheetName val="Mexico"/>
      <sheetName val="China"/>
      <sheetName val="Canada"/>
      <sheetName val="NORDIC SPECIAL REQUEST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2">
          <cell r="D12">
            <v>1317.0656770000001</v>
          </cell>
        </row>
      </sheetData>
      <sheetData sheetId="56"/>
      <sheetData sheetId="57">
        <row r="1">
          <cell r="A1" t="str">
            <v>Market Indicators</v>
          </cell>
        </row>
        <row r="2">
          <cell r="A2" t="str">
            <v>GDP growthArgentina</v>
          </cell>
        </row>
        <row r="3">
          <cell r="A3" t="str">
            <v>GDP growthAustralia</v>
          </cell>
        </row>
        <row r="4">
          <cell r="A4" t="str">
            <v>GDP growthBrazil</v>
          </cell>
        </row>
        <row r="5">
          <cell r="A5" t="str">
            <v>GDP growthCanada</v>
          </cell>
        </row>
        <row r="6">
          <cell r="A6" t="str">
            <v>GDP growthChina</v>
          </cell>
        </row>
        <row r="7">
          <cell r="A7" t="str">
            <v>GDP growthDenmark</v>
          </cell>
        </row>
        <row r="8">
          <cell r="A8" t="str">
            <v>GDP growthFinland</v>
          </cell>
        </row>
        <row r="9">
          <cell r="A9" t="str">
            <v>GDP growthFrance</v>
          </cell>
        </row>
        <row r="10">
          <cell r="A10" t="str">
            <v>GDP growthGermany</v>
          </cell>
        </row>
        <row r="11">
          <cell r="A11" t="str">
            <v>GDP growthIndia</v>
          </cell>
        </row>
        <row r="12">
          <cell r="A12" t="str">
            <v>GDP growthIndonesia</v>
          </cell>
        </row>
        <row r="13">
          <cell r="A13" t="str">
            <v>GDP growthItaly</v>
          </cell>
        </row>
        <row r="14">
          <cell r="A14" t="str">
            <v>GDP growthJapan</v>
          </cell>
        </row>
        <row r="15">
          <cell r="A15" t="str">
            <v>GDP growthMexico</v>
          </cell>
        </row>
        <row r="16">
          <cell r="A16" t="str">
            <v>GDP growthNetherlands</v>
          </cell>
        </row>
        <row r="17">
          <cell r="A17" t="str">
            <v>GDP growthNorway</v>
          </cell>
        </row>
        <row r="18">
          <cell r="A18" t="str">
            <v>GDP growthRussia</v>
          </cell>
        </row>
        <row r="19">
          <cell r="A19" t="str">
            <v>GDP growthSouth korea</v>
          </cell>
        </row>
        <row r="20">
          <cell r="A20" t="str">
            <v>GDP growthSpain</v>
          </cell>
        </row>
        <row r="21">
          <cell r="A21" t="str">
            <v>GDP growthSweden</v>
          </cell>
        </row>
        <row r="22">
          <cell r="A22" t="str">
            <v>GDP growthUK</v>
          </cell>
        </row>
        <row r="23">
          <cell r="A23" t="str">
            <v>GDP (c/p)Argentina</v>
          </cell>
        </row>
        <row r="24">
          <cell r="A24" t="str">
            <v>GDP (c/p)Australia</v>
          </cell>
        </row>
        <row r="25">
          <cell r="A25" t="str">
            <v>GDP (c/p)Brazil</v>
          </cell>
        </row>
        <row r="26">
          <cell r="A26" t="str">
            <v>GDP (c/p)Canada</v>
          </cell>
        </row>
        <row r="27">
          <cell r="A27" t="str">
            <v>GDP (c/p)China</v>
          </cell>
        </row>
        <row r="28">
          <cell r="A28" t="str">
            <v>GDP (c/p)Denmark</v>
          </cell>
        </row>
        <row r="29">
          <cell r="A29" t="str">
            <v>GDP (c/p)Finland</v>
          </cell>
        </row>
        <row r="30">
          <cell r="A30" t="str">
            <v>GDP (c/p)France</v>
          </cell>
        </row>
        <row r="31">
          <cell r="A31" t="str">
            <v>GDP (c/p)Germany</v>
          </cell>
        </row>
        <row r="32">
          <cell r="A32" t="str">
            <v>GDP (c/p)India</v>
          </cell>
        </row>
        <row r="33">
          <cell r="A33" t="str">
            <v>GDP (c/p)Indonesia</v>
          </cell>
        </row>
        <row r="34">
          <cell r="A34" t="str">
            <v>GDP (c/p)Italy</v>
          </cell>
        </row>
        <row r="35">
          <cell r="A35" t="str">
            <v>GDP (c/p)Japan</v>
          </cell>
        </row>
        <row r="36">
          <cell r="A36" t="str">
            <v>GDP (c/p)Mexico</v>
          </cell>
        </row>
        <row r="37">
          <cell r="A37" t="str">
            <v>GDP (c/p)Netherlands</v>
          </cell>
        </row>
        <row r="38">
          <cell r="A38" t="str">
            <v>GDP (c/p)Norway</v>
          </cell>
        </row>
        <row r="39">
          <cell r="A39" t="str">
            <v>GDP (c/p)Russia</v>
          </cell>
        </row>
        <row r="40">
          <cell r="A40" t="str">
            <v>GDP (c/p)South korea</v>
          </cell>
        </row>
        <row r="41">
          <cell r="A41" t="str">
            <v>GDP (c/p)Spain</v>
          </cell>
        </row>
        <row r="42">
          <cell r="A42" t="str">
            <v>GDP (c/p)Sweden</v>
          </cell>
        </row>
        <row r="43">
          <cell r="A43" t="str">
            <v>GDP (c/p)UK</v>
          </cell>
        </row>
        <row r="44">
          <cell r="A44" t="str">
            <v>CPIArgentina</v>
          </cell>
        </row>
        <row r="45">
          <cell r="A45" t="str">
            <v>CPIAustralia</v>
          </cell>
        </row>
        <row r="46">
          <cell r="A46" t="str">
            <v>CPIBrazil</v>
          </cell>
        </row>
        <row r="47">
          <cell r="A47" t="str">
            <v>CPICanada</v>
          </cell>
        </row>
        <row r="48">
          <cell r="A48" t="str">
            <v>CPIChina</v>
          </cell>
        </row>
        <row r="49">
          <cell r="A49" t="str">
            <v>CPIDenmark</v>
          </cell>
        </row>
        <row r="50">
          <cell r="A50" t="str">
            <v>CPIFinland</v>
          </cell>
        </row>
        <row r="51">
          <cell r="A51" t="str">
            <v>CPIFrance</v>
          </cell>
        </row>
        <row r="52">
          <cell r="A52" t="str">
            <v>CPIGermany</v>
          </cell>
        </row>
        <row r="53">
          <cell r="A53" t="str">
            <v>CPIIndia</v>
          </cell>
        </row>
        <row r="54">
          <cell r="A54" t="str">
            <v>CPIIndonesia</v>
          </cell>
        </row>
        <row r="55">
          <cell r="A55" t="str">
            <v>CPIItaly</v>
          </cell>
        </row>
        <row r="56">
          <cell r="A56" t="str">
            <v>CPIJapan</v>
          </cell>
        </row>
        <row r="57">
          <cell r="A57" t="str">
            <v>CPIMexico</v>
          </cell>
        </row>
        <row r="58">
          <cell r="A58" t="str">
            <v>CPINetherlands</v>
          </cell>
        </row>
        <row r="59">
          <cell r="A59" t="str">
            <v>CPINorway</v>
          </cell>
        </row>
        <row r="60">
          <cell r="A60" t="str">
            <v>CPIRussia</v>
          </cell>
        </row>
        <row r="61">
          <cell r="A61" t="str">
            <v>CPISouth korea</v>
          </cell>
        </row>
        <row r="62">
          <cell r="A62" t="str">
            <v>CPISpain</v>
          </cell>
        </row>
        <row r="63">
          <cell r="A63" t="str">
            <v>CPISweden</v>
          </cell>
        </row>
        <row r="64">
          <cell r="A64" t="str">
            <v>CPIUK</v>
          </cell>
        </row>
        <row r="65">
          <cell r="A65" t="str">
            <v>Em' changeArgentina</v>
          </cell>
        </row>
        <row r="66">
          <cell r="A66" t="str">
            <v>Em' changeAustralia</v>
          </cell>
        </row>
        <row r="67">
          <cell r="A67" t="str">
            <v>Em' changeBrazil</v>
          </cell>
        </row>
        <row r="68">
          <cell r="A68" t="str">
            <v>Em' changeCanada</v>
          </cell>
        </row>
        <row r="69">
          <cell r="A69" t="str">
            <v>Em' changeChina</v>
          </cell>
        </row>
        <row r="70">
          <cell r="A70" t="str">
            <v>Em' changeDenmark</v>
          </cell>
        </row>
        <row r="71">
          <cell r="A71" t="str">
            <v>Em' changeFinland</v>
          </cell>
        </row>
        <row r="72">
          <cell r="A72" t="str">
            <v>Em' changeFrance</v>
          </cell>
        </row>
        <row r="73">
          <cell r="A73" t="str">
            <v>Em' changeGermany</v>
          </cell>
        </row>
        <row r="74">
          <cell r="A74" t="str">
            <v>Em' changeIndia</v>
          </cell>
        </row>
        <row r="75">
          <cell r="A75" t="str">
            <v>Em' changeIndonesia</v>
          </cell>
        </row>
        <row r="76">
          <cell r="A76" t="str">
            <v>Em' changeItaly</v>
          </cell>
        </row>
        <row r="77">
          <cell r="A77" t="str">
            <v>Em' changeJapan</v>
          </cell>
        </row>
        <row r="78">
          <cell r="A78" t="str">
            <v>Em' changeMexico</v>
          </cell>
        </row>
        <row r="79">
          <cell r="A79" t="str">
            <v>Em' changeNetherlands</v>
          </cell>
        </row>
        <row r="80">
          <cell r="A80" t="str">
            <v>Em' changeNorway</v>
          </cell>
        </row>
        <row r="81">
          <cell r="A81" t="str">
            <v>Em' changeRussia</v>
          </cell>
        </row>
        <row r="82">
          <cell r="A82" t="str">
            <v>Em' changeSouth korea</v>
          </cell>
        </row>
        <row r="83">
          <cell r="A83" t="str">
            <v>Em' changeSpain</v>
          </cell>
        </row>
        <row r="84">
          <cell r="A84" t="str">
            <v>Em' changeSweden</v>
          </cell>
        </row>
        <row r="85">
          <cell r="A85" t="str">
            <v>Em' changeUK</v>
          </cell>
        </row>
        <row r="86">
          <cell r="A86" t="str">
            <v>Un'ploy'tArgentina</v>
          </cell>
        </row>
        <row r="87">
          <cell r="A87" t="str">
            <v>Un'ploy'tAustralia</v>
          </cell>
        </row>
        <row r="88">
          <cell r="A88" t="str">
            <v>Un'ploy'tBrazil</v>
          </cell>
        </row>
        <row r="89">
          <cell r="A89" t="str">
            <v>Un'ploy'tCanada</v>
          </cell>
        </row>
        <row r="90">
          <cell r="A90" t="str">
            <v>Un'ploy'tChina</v>
          </cell>
        </row>
        <row r="91">
          <cell r="A91" t="str">
            <v>Un'ploy'tDenmark</v>
          </cell>
        </row>
        <row r="92">
          <cell r="A92" t="str">
            <v>Un'ploy'tFinland</v>
          </cell>
        </row>
        <row r="93">
          <cell r="A93" t="str">
            <v>Un'ploy'tFrance</v>
          </cell>
        </row>
        <row r="94">
          <cell r="A94" t="str">
            <v>Un'ploy'tGermany</v>
          </cell>
        </row>
        <row r="95">
          <cell r="A95" t="str">
            <v>Un'ploy'tIndia</v>
          </cell>
        </row>
        <row r="96">
          <cell r="A96" t="str">
            <v>Un'ploy'tIndonesia</v>
          </cell>
        </row>
        <row r="97">
          <cell r="A97" t="str">
            <v>Un'ploy'tItaly</v>
          </cell>
        </row>
        <row r="98">
          <cell r="A98" t="str">
            <v>Un'ploy'tJapan</v>
          </cell>
        </row>
        <row r="99">
          <cell r="A99" t="str">
            <v>Un'ploy'tMexico</v>
          </cell>
        </row>
        <row r="100">
          <cell r="A100" t="str">
            <v>Un'ploy'tNetherlands</v>
          </cell>
        </row>
        <row r="101">
          <cell r="A101" t="str">
            <v>Un'ploy'tNorway</v>
          </cell>
        </row>
        <row r="102">
          <cell r="A102" t="str">
            <v>Un'ploy'tRussia</v>
          </cell>
        </row>
        <row r="103">
          <cell r="A103" t="str">
            <v>Un'ploy'tSouth korea</v>
          </cell>
        </row>
        <row r="104">
          <cell r="A104" t="str">
            <v>Un'ploy'tSpain</v>
          </cell>
        </row>
        <row r="105">
          <cell r="A105" t="str">
            <v>Un'ploy'tSweden</v>
          </cell>
        </row>
        <row r="106">
          <cell r="A106" t="str">
            <v>Un'ploy'tUK</v>
          </cell>
        </row>
        <row r="107">
          <cell r="A107" t="str">
            <v>CCIArgentina</v>
          </cell>
        </row>
        <row r="108">
          <cell r="A108" t="str">
            <v>CCIAustralia</v>
          </cell>
        </row>
        <row r="109">
          <cell r="A109" t="str">
            <v>CCIBrazil</v>
          </cell>
        </row>
        <row r="110">
          <cell r="A110" t="str">
            <v>CCICanada</v>
          </cell>
        </row>
        <row r="111">
          <cell r="A111" t="str">
            <v>CCIChina</v>
          </cell>
        </row>
        <row r="112">
          <cell r="A112" t="str">
            <v>CCIDenmark</v>
          </cell>
        </row>
        <row r="113">
          <cell r="A113" t="str">
            <v>CCIFinland</v>
          </cell>
        </row>
        <row r="114">
          <cell r="A114" t="str">
            <v>CCIFrance</v>
          </cell>
        </row>
        <row r="115">
          <cell r="A115" t="str">
            <v>CCIGermany</v>
          </cell>
        </row>
        <row r="116">
          <cell r="A116" t="str">
            <v>CCIIndia</v>
          </cell>
        </row>
        <row r="117">
          <cell r="A117" t="str">
            <v>CCIIndonesia</v>
          </cell>
        </row>
        <row r="118">
          <cell r="A118" t="str">
            <v>CCIItaly</v>
          </cell>
        </row>
        <row r="119">
          <cell r="A119" t="str">
            <v>CCIJapan</v>
          </cell>
        </row>
        <row r="120">
          <cell r="A120" t="str">
            <v>CCIMexico</v>
          </cell>
        </row>
        <row r="121">
          <cell r="A121" t="str">
            <v>CCINetherlands</v>
          </cell>
        </row>
        <row r="122">
          <cell r="A122" t="str">
            <v>CCINorway</v>
          </cell>
        </row>
        <row r="123">
          <cell r="A123" t="str">
            <v>CCIRussia</v>
          </cell>
        </row>
        <row r="124">
          <cell r="A124" t="str">
            <v>CCISouth korea</v>
          </cell>
        </row>
        <row r="125">
          <cell r="A125" t="str">
            <v>CCISpain</v>
          </cell>
        </row>
        <row r="126">
          <cell r="A126" t="str">
            <v>CCISweden</v>
          </cell>
        </row>
        <row r="127">
          <cell r="A127" t="str">
            <v>CCIUK</v>
          </cell>
        </row>
        <row r="128">
          <cell r="A128" t="str">
            <v>CCI (q/q)Argentina</v>
          </cell>
        </row>
        <row r="129">
          <cell r="A129" t="str">
            <v>CCI (q/q)Australia</v>
          </cell>
        </row>
        <row r="130">
          <cell r="A130" t="str">
            <v>CCI (q/q)Brazil</v>
          </cell>
        </row>
        <row r="131">
          <cell r="A131" t="str">
            <v>CCI (q/q)Canada</v>
          </cell>
        </row>
        <row r="132">
          <cell r="A132" t="str">
            <v>CCI (q/q)China</v>
          </cell>
        </row>
        <row r="133">
          <cell r="A133" t="str">
            <v>CCI (q/q)Denmark</v>
          </cell>
        </row>
        <row r="134">
          <cell r="A134" t="str">
            <v>CCI (q/q)Finland</v>
          </cell>
        </row>
        <row r="135">
          <cell r="A135" t="str">
            <v>CCI (q/q)France</v>
          </cell>
        </row>
        <row r="136">
          <cell r="A136" t="str">
            <v>CCI (q/q)Germany</v>
          </cell>
        </row>
        <row r="137">
          <cell r="A137" t="str">
            <v>CCI (q/q)India</v>
          </cell>
        </row>
        <row r="138">
          <cell r="A138" t="str">
            <v>CCI (q/q)Indonesia</v>
          </cell>
        </row>
        <row r="139">
          <cell r="A139" t="str">
            <v>CCI (q/q)Italy</v>
          </cell>
        </row>
        <row r="140">
          <cell r="A140" t="str">
            <v>CCI (q/q)Japan</v>
          </cell>
        </row>
        <row r="141">
          <cell r="A141" t="str">
            <v>CCI (q/q)Mexico</v>
          </cell>
        </row>
        <row r="142">
          <cell r="A142" t="str">
            <v>CCI (q/q)Netherlands</v>
          </cell>
        </row>
        <row r="143">
          <cell r="A143" t="str">
            <v>CCI (q/q)Norway</v>
          </cell>
        </row>
        <row r="144">
          <cell r="A144" t="str">
            <v>CCI (q/q)Russia</v>
          </cell>
        </row>
        <row r="145">
          <cell r="A145" t="str">
            <v>CCI (q/q)South korea</v>
          </cell>
        </row>
        <row r="146">
          <cell r="A146" t="str">
            <v>CCI (q/q)Spain</v>
          </cell>
        </row>
        <row r="147">
          <cell r="A147" t="str">
            <v>CCI (q/q)Sweden</v>
          </cell>
        </row>
        <row r="148">
          <cell r="A148" t="str">
            <v>CCI (q/q)UK</v>
          </cell>
        </row>
        <row r="149">
          <cell r="A149" t="str">
            <v>GDP, current prices ($)Argentina</v>
          </cell>
        </row>
        <row r="150">
          <cell r="A150" t="str">
            <v>GDP, current prices ($)Australia</v>
          </cell>
        </row>
        <row r="151">
          <cell r="A151" t="str">
            <v>GDP, current prices ($)Brazil</v>
          </cell>
        </row>
        <row r="152">
          <cell r="A152" t="str">
            <v>GDP, current prices ($)Canada</v>
          </cell>
        </row>
        <row r="153">
          <cell r="A153" t="str">
            <v>GDP, current prices ($)China</v>
          </cell>
        </row>
        <row r="154">
          <cell r="A154" t="str">
            <v>GDP, current prices ($)Denmark</v>
          </cell>
        </row>
        <row r="155">
          <cell r="A155" t="str">
            <v>GDP, current prices ($)Finland</v>
          </cell>
        </row>
        <row r="156">
          <cell r="A156" t="str">
            <v>GDP, current prices ($)France</v>
          </cell>
        </row>
        <row r="157">
          <cell r="A157" t="str">
            <v>GDP, current prices ($)Germany</v>
          </cell>
        </row>
        <row r="158">
          <cell r="A158" t="str">
            <v>GDP, current prices ($)India</v>
          </cell>
        </row>
        <row r="159">
          <cell r="A159" t="str">
            <v>GDP, current prices ($)Indonesia</v>
          </cell>
        </row>
        <row r="160">
          <cell r="A160" t="str">
            <v>GDP, current prices ($)Italy</v>
          </cell>
        </row>
        <row r="161">
          <cell r="A161" t="str">
            <v>GDP, current prices ($)Japan</v>
          </cell>
        </row>
        <row r="162">
          <cell r="A162" t="str">
            <v>GDP, current prices ($)Mexico</v>
          </cell>
        </row>
        <row r="163">
          <cell r="A163" t="str">
            <v>GDP, current prices ($)Netherlands</v>
          </cell>
        </row>
        <row r="164">
          <cell r="A164" t="str">
            <v>GDP, current prices ($)Norway</v>
          </cell>
        </row>
        <row r="165">
          <cell r="A165" t="str">
            <v>GDP, current prices ($)Russia</v>
          </cell>
        </row>
        <row r="166">
          <cell r="A166" t="str">
            <v>GDP, current prices ($)South korea</v>
          </cell>
        </row>
        <row r="167">
          <cell r="A167" t="str">
            <v>GDP, current prices ($)Spain</v>
          </cell>
        </row>
        <row r="168">
          <cell r="A168" t="str">
            <v>GDP, current prices ($)Sweden</v>
          </cell>
        </row>
        <row r="169">
          <cell r="A169" t="str">
            <v>GDP, current prices ($)UK</v>
          </cell>
        </row>
        <row r="170">
          <cell r="A170" t="str">
            <v>Pop. growthArgentina</v>
          </cell>
        </row>
        <row r="171">
          <cell r="A171" t="str">
            <v>Pop. growthAustralia</v>
          </cell>
        </row>
        <row r="172">
          <cell r="A172" t="str">
            <v>Pop. growthBrazil</v>
          </cell>
        </row>
        <row r="173">
          <cell r="A173" t="str">
            <v>Pop. growthCanada</v>
          </cell>
        </row>
        <row r="174">
          <cell r="A174" t="str">
            <v>Pop. growthChina</v>
          </cell>
        </row>
        <row r="175">
          <cell r="A175" t="str">
            <v>Pop. growthDenmark</v>
          </cell>
        </row>
        <row r="176">
          <cell r="A176" t="str">
            <v>Pop. growthFinland</v>
          </cell>
        </row>
        <row r="177">
          <cell r="A177" t="str">
            <v>Pop. growthFrance</v>
          </cell>
        </row>
        <row r="178">
          <cell r="A178" t="str">
            <v>Pop. growthGermany</v>
          </cell>
        </row>
        <row r="179">
          <cell r="A179" t="str">
            <v>Pop. growthIndia</v>
          </cell>
        </row>
        <row r="180">
          <cell r="A180" t="str">
            <v>Pop. growthIndonesia</v>
          </cell>
        </row>
        <row r="181">
          <cell r="A181" t="str">
            <v>Pop. growthItaly</v>
          </cell>
        </row>
        <row r="182">
          <cell r="A182" t="str">
            <v>Pop. growthJapan</v>
          </cell>
        </row>
        <row r="183">
          <cell r="A183" t="str">
            <v>Pop. growthMexico</v>
          </cell>
        </row>
        <row r="184">
          <cell r="A184" t="str">
            <v>Pop. growthNetherlands</v>
          </cell>
        </row>
        <row r="185">
          <cell r="A185" t="str">
            <v>Pop. growthNorway</v>
          </cell>
        </row>
        <row r="186">
          <cell r="A186" t="str">
            <v>Pop. growthRussia</v>
          </cell>
        </row>
        <row r="187">
          <cell r="A187" t="str">
            <v>Pop. growthSouth korea</v>
          </cell>
        </row>
        <row r="188">
          <cell r="A188" t="str">
            <v>Pop. growthSpain</v>
          </cell>
        </row>
        <row r="189">
          <cell r="A189" t="str">
            <v>Pop. growthSweden</v>
          </cell>
        </row>
        <row r="190">
          <cell r="A190" t="str">
            <v>Pop. growthUK</v>
          </cell>
        </row>
        <row r="191">
          <cell r="A191" t="str">
            <v>Total media ad spendArgentina</v>
          </cell>
        </row>
        <row r="192">
          <cell r="A192" t="str">
            <v>Total media ad spendAustralia</v>
          </cell>
        </row>
        <row r="193">
          <cell r="A193" t="str">
            <v>Total media ad spendBrazil</v>
          </cell>
        </row>
        <row r="194">
          <cell r="A194" t="str">
            <v>Total media ad spendCanada</v>
          </cell>
        </row>
        <row r="195">
          <cell r="A195" t="str">
            <v>Total media ad spendChina</v>
          </cell>
        </row>
        <row r="196">
          <cell r="A196" t="str">
            <v>Total media ad spendDenmark</v>
          </cell>
        </row>
        <row r="197">
          <cell r="A197" t="str">
            <v>Total media ad spendFinland</v>
          </cell>
        </row>
        <row r="198">
          <cell r="A198" t="str">
            <v>Total media ad spendFrance</v>
          </cell>
        </row>
        <row r="199">
          <cell r="A199" t="str">
            <v>Total media ad spendGermany</v>
          </cell>
        </row>
        <row r="200">
          <cell r="A200" t="str">
            <v>Total media ad spendIndia</v>
          </cell>
        </row>
        <row r="201">
          <cell r="A201" t="str">
            <v>Total media ad spendIndonesia</v>
          </cell>
        </row>
        <row r="202">
          <cell r="A202" t="str">
            <v>Total media ad spendItaly</v>
          </cell>
        </row>
        <row r="203">
          <cell r="A203" t="str">
            <v>Total media ad spendJapan</v>
          </cell>
        </row>
        <row r="204">
          <cell r="A204" t="str">
            <v>Total media ad spendMexico</v>
          </cell>
        </row>
        <row r="205">
          <cell r="A205" t="str">
            <v>Total media ad spendNetherlands</v>
          </cell>
        </row>
        <row r="206">
          <cell r="A206" t="str">
            <v>Total media ad spendNorway</v>
          </cell>
        </row>
        <row r="207">
          <cell r="A207" t="str">
            <v>Total media ad spendRussia</v>
          </cell>
        </row>
        <row r="208">
          <cell r="A208" t="str">
            <v>Total media ad spendSouth korea</v>
          </cell>
        </row>
        <row r="209">
          <cell r="A209" t="str">
            <v>Total media ad spendSpain</v>
          </cell>
        </row>
        <row r="210">
          <cell r="A210" t="str">
            <v>Total media ad spendSweden</v>
          </cell>
        </row>
        <row r="211">
          <cell r="A211" t="str">
            <v>Total media ad spendUK</v>
          </cell>
        </row>
        <row r="212">
          <cell r="A212" t="str">
            <v>Total media ad spend, % of GDPArgentina</v>
          </cell>
        </row>
        <row r="213">
          <cell r="A213" t="str">
            <v>Total media ad spend, % of GDPAustralia</v>
          </cell>
        </row>
        <row r="214">
          <cell r="A214" t="str">
            <v>Total media ad spend, % of GDPBrazil</v>
          </cell>
        </row>
        <row r="215">
          <cell r="A215" t="str">
            <v>Total media ad spend, % of GDPCanada</v>
          </cell>
        </row>
        <row r="216">
          <cell r="A216" t="str">
            <v>Total media ad spend, % of GDPChina</v>
          </cell>
        </row>
        <row r="217">
          <cell r="A217" t="str">
            <v>Total media ad spend, % of GDPDenmark</v>
          </cell>
        </row>
        <row r="218">
          <cell r="A218" t="str">
            <v>Total media ad spend, % of GDPFinland</v>
          </cell>
        </row>
        <row r="219">
          <cell r="A219" t="str">
            <v>Total media ad spend, % of GDPFrance</v>
          </cell>
        </row>
        <row r="220">
          <cell r="A220" t="str">
            <v>Total media ad spend, % of GDPGermany</v>
          </cell>
        </row>
        <row r="221">
          <cell r="A221" t="str">
            <v>Total media ad spend, % of GDPIndia</v>
          </cell>
        </row>
        <row r="222">
          <cell r="A222" t="str">
            <v>Total media ad spend, % of GDPIndonesia</v>
          </cell>
        </row>
        <row r="223">
          <cell r="A223" t="str">
            <v>Total media ad spend, % of GDPItaly</v>
          </cell>
        </row>
        <row r="224">
          <cell r="A224" t="str">
            <v>Total media ad spend, % of GDPJapan</v>
          </cell>
        </row>
        <row r="225">
          <cell r="A225" t="str">
            <v>Total media ad spend, % of GDPMexico</v>
          </cell>
        </row>
        <row r="226">
          <cell r="A226" t="str">
            <v>Total media ad spend, % of GDPNetherlands</v>
          </cell>
        </row>
        <row r="227">
          <cell r="A227" t="str">
            <v>Total media ad spend, % of GDPNorway</v>
          </cell>
        </row>
        <row r="228">
          <cell r="A228" t="str">
            <v>Total media ad spend, % of GDPRussia</v>
          </cell>
        </row>
        <row r="229">
          <cell r="A229" t="str">
            <v>Total media ad spend, % of GDPSouth korea</v>
          </cell>
        </row>
        <row r="230">
          <cell r="A230" t="str">
            <v>Total media ad spend, % of GDPSpain</v>
          </cell>
        </row>
        <row r="231">
          <cell r="A231" t="str">
            <v>Total media ad spend, % of GDPSweden</v>
          </cell>
        </row>
        <row r="232">
          <cell r="A232" t="str">
            <v>Total media ad spend, % of GDPUK</v>
          </cell>
        </row>
        <row r="233">
          <cell r="A233" t="str">
            <v>SNU % pop.Argentina</v>
          </cell>
        </row>
        <row r="234">
          <cell r="A234" t="str">
            <v>SNU % pop.Australia</v>
          </cell>
        </row>
        <row r="235">
          <cell r="A235" t="str">
            <v>SNU % pop.Brazil</v>
          </cell>
        </row>
        <row r="236">
          <cell r="A236" t="str">
            <v>SNU % pop.Canada</v>
          </cell>
        </row>
        <row r="237">
          <cell r="A237" t="str">
            <v>SNU % pop.China</v>
          </cell>
        </row>
        <row r="238">
          <cell r="A238" t="str">
            <v>SNU % pop.Denmark</v>
          </cell>
        </row>
        <row r="239">
          <cell r="A239" t="str">
            <v>SNU % pop.Finland</v>
          </cell>
        </row>
        <row r="240">
          <cell r="A240" t="str">
            <v>SNU % pop.France</v>
          </cell>
        </row>
        <row r="241">
          <cell r="A241" t="str">
            <v>SNU % pop.Germany</v>
          </cell>
        </row>
        <row r="242">
          <cell r="A242" t="str">
            <v>SNU % pop.India</v>
          </cell>
        </row>
        <row r="243">
          <cell r="A243" t="str">
            <v>SNU % pop.Indonesia</v>
          </cell>
        </row>
        <row r="244">
          <cell r="A244" t="str">
            <v>SNU % pop.Italy</v>
          </cell>
        </row>
        <row r="245">
          <cell r="A245" t="str">
            <v>SNU % pop.Japan</v>
          </cell>
        </row>
        <row r="246">
          <cell r="A246" t="str">
            <v>SNU % pop.Mexico</v>
          </cell>
        </row>
        <row r="247">
          <cell r="A247" t="str">
            <v>SNU % pop.Netherlands</v>
          </cell>
        </row>
        <row r="248">
          <cell r="A248" t="str">
            <v>SNU % pop.Norway</v>
          </cell>
        </row>
        <row r="249">
          <cell r="A249" t="str">
            <v>SNU % pop.Russia</v>
          </cell>
        </row>
        <row r="250">
          <cell r="A250" t="str">
            <v>SNU % pop.South korea</v>
          </cell>
        </row>
        <row r="251">
          <cell r="A251" t="str">
            <v>SNU % pop.Spain</v>
          </cell>
        </row>
        <row r="252">
          <cell r="A252" t="str">
            <v>SNU % pop.Sweden</v>
          </cell>
        </row>
        <row r="253">
          <cell r="A253" t="str">
            <v>SNU % pop.UK</v>
          </cell>
        </row>
        <row r="254">
          <cell r="A254" t="str">
            <v>Zero pen. popArgentina</v>
          </cell>
        </row>
        <row r="255">
          <cell r="A255" t="str">
            <v>Zero pen. popAustralia</v>
          </cell>
        </row>
        <row r="256">
          <cell r="A256" t="str">
            <v>Zero pen. popBrazil</v>
          </cell>
        </row>
        <row r="257">
          <cell r="A257" t="str">
            <v>Zero pen. popCanada</v>
          </cell>
        </row>
        <row r="258">
          <cell r="A258" t="str">
            <v>Zero pen. popChina</v>
          </cell>
        </row>
        <row r="259">
          <cell r="A259" t="str">
            <v>Zero pen. popDenmark</v>
          </cell>
        </row>
        <row r="260">
          <cell r="A260" t="str">
            <v>Zero pen. popFinland</v>
          </cell>
        </row>
        <row r="261">
          <cell r="A261" t="str">
            <v>Zero pen. popFrance</v>
          </cell>
        </row>
        <row r="262">
          <cell r="A262" t="str">
            <v>Zero pen. popGermany</v>
          </cell>
        </row>
        <row r="263">
          <cell r="A263" t="str">
            <v>Zero pen. popIndia</v>
          </cell>
        </row>
        <row r="264">
          <cell r="A264" t="str">
            <v>Zero pen. popIndonesia</v>
          </cell>
        </row>
        <row r="265">
          <cell r="A265" t="str">
            <v>Zero pen. popItaly</v>
          </cell>
        </row>
        <row r="266">
          <cell r="A266" t="str">
            <v>Zero pen. popJapan</v>
          </cell>
        </row>
        <row r="267">
          <cell r="A267" t="str">
            <v>Zero pen. popMexico</v>
          </cell>
        </row>
        <row r="268">
          <cell r="A268" t="str">
            <v>Zero pen. popNetherlands</v>
          </cell>
        </row>
        <row r="269">
          <cell r="A269" t="str">
            <v>Zero pen. popNorway</v>
          </cell>
        </row>
        <row r="270">
          <cell r="A270" t="str">
            <v>Zero pen. popRussia</v>
          </cell>
        </row>
        <row r="271">
          <cell r="A271" t="str">
            <v>Zero pen. popSouth korea</v>
          </cell>
        </row>
        <row r="272">
          <cell r="A272" t="str">
            <v>Zero pen. popSpain</v>
          </cell>
        </row>
        <row r="273">
          <cell r="A273" t="str">
            <v>Zero pen. popSweden</v>
          </cell>
        </row>
        <row r="274">
          <cell r="A274" t="str">
            <v>Zero pen. popUK</v>
          </cell>
        </row>
      </sheetData>
      <sheetData sheetId="58"/>
      <sheetData sheetId="59">
        <row r="90">
          <cell r="B90">
            <v>0.27547100000000002</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et Users &amp; Population"/>
      <sheetName val="Egypt"/>
      <sheetName val="Kenya"/>
      <sheetName val="Saudi Arabia"/>
      <sheetName val="Assumptions and Notes"/>
      <sheetName val="Map"/>
      <sheetName val="CHARTS"/>
      <sheetName val="ROLLUP"/>
      <sheetName val="Australia"/>
      <sheetName val="China"/>
      <sheetName val="India"/>
      <sheetName val="Indonesia"/>
      <sheetName val="Japan"/>
      <sheetName val="South Korea"/>
      <sheetName val="APAC"/>
      <sheetName val="SOURCES(2)"/>
      <sheetName val="Argentina"/>
      <sheetName val="Brazil"/>
      <sheetName val="Mexico"/>
      <sheetName val="LatAm"/>
      <sheetName val="MEA"/>
      <sheetName val="Russia"/>
      <sheetName val="CE. Europe"/>
      <sheetName val="Canada"/>
      <sheetName val="Market Indicators"/>
      <sheetName val="US &amp; N. America"/>
      <sheetName val="UK"/>
      <sheetName val="Germany"/>
      <sheetName val="France"/>
      <sheetName val="Spain"/>
      <sheetName val="SOURCES"/>
      <sheetName val="Italy"/>
      <sheetName val="Denmark"/>
      <sheetName val="Finland"/>
      <sheetName val="Netherlands"/>
      <sheetName val="Norway"/>
      <sheetName val="Sweden"/>
      <sheetName val="Population"/>
      <sheetName val="Internet Users"/>
      <sheetName val="W. Europe"/>
      <sheetName val="ExchangeRate"/>
      <sheetName val="Core Country Age - Census"/>
      <sheetName val="W. Europe Notes"/>
      <sheetName val="Check on Europe Additions"/>
    </sheetNames>
    <sheetDataSet>
      <sheetData sheetId="0"/>
      <sheetData sheetId="1"/>
      <sheetData sheetId="2"/>
      <sheetData sheetId="3"/>
      <sheetData sheetId="4"/>
      <sheetData sheetId="5">
        <row r="4">
          <cell r="AE4" t="str">
            <v>Challenges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Market Indicators</v>
          </cell>
          <cell r="D1">
            <v>2008</v>
          </cell>
          <cell r="E1">
            <v>2009</v>
          </cell>
          <cell r="F1">
            <v>2010</v>
          </cell>
          <cell r="G1">
            <v>2011</v>
          </cell>
          <cell r="H1">
            <v>2012</v>
          </cell>
          <cell r="I1">
            <v>2013</v>
          </cell>
          <cell r="J1">
            <v>2014</v>
          </cell>
          <cell r="K1">
            <v>2015</v>
          </cell>
          <cell r="L1">
            <v>2016</v>
          </cell>
          <cell r="M1">
            <v>2017</v>
          </cell>
          <cell r="N1">
            <v>2018</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2015"/>
      <sheetName val="OLD ROLLUP"/>
      <sheetName val="ROLLUP"/>
      <sheetName val="Checks"/>
      <sheetName val="Map"/>
      <sheetName val="Sources - Q1-2015"/>
      <sheetName val="CHARTS"/>
      <sheetName val="Assumptions and Notes"/>
      <sheetName val="Ranking vs. Sources"/>
      <sheetName val="pop-int.-gdp"/>
      <sheetName val="Worldwide"/>
      <sheetName val="Europe"/>
      <sheetName val="CE Europe"/>
      <sheetName val="Russia"/>
      <sheetName val="Czech Republic"/>
      <sheetName val="Poland"/>
      <sheetName val="Turkey"/>
      <sheetName val="Western Europe"/>
      <sheetName val="Denmark"/>
      <sheetName val="Finland"/>
      <sheetName val="France-total"/>
      <sheetName val="France-age"/>
      <sheetName val="Germany-total"/>
      <sheetName val="Germany-age"/>
      <sheetName val="Ireland"/>
      <sheetName val="Italy"/>
      <sheetName val="Netherlands"/>
      <sheetName val="Norway"/>
      <sheetName val="Spain"/>
      <sheetName val="Sweden"/>
      <sheetName val="Switzerland"/>
      <sheetName val="UK-completed"/>
      <sheetName val="North America"/>
      <sheetName val="US-update"/>
      <sheetName val="Canada-total"/>
      <sheetName val="Canada-age"/>
      <sheetName val="Asia-Pacific"/>
      <sheetName val="Australia "/>
      <sheetName val="China-total"/>
      <sheetName val="China-age"/>
      <sheetName val="Hong Kong"/>
      <sheetName val="India "/>
      <sheetName val="Indonesia"/>
      <sheetName val="Japan"/>
      <sheetName val="Malaysia"/>
      <sheetName val="New Zealand"/>
      <sheetName val="Philippines"/>
      <sheetName val="Singapore"/>
      <sheetName val="S. Korea"/>
      <sheetName val="Taiwan"/>
      <sheetName val="Thailand"/>
      <sheetName val="Sources - Q3-2015"/>
      <sheetName val="Vietnam"/>
      <sheetName val="Latin America"/>
      <sheetName val="sateLite"/>
      <sheetName val="Argentina"/>
      <sheetName val="Brazil"/>
      <sheetName val="Chile"/>
      <sheetName val="Colombia"/>
      <sheetName val="Mexico-total"/>
      <sheetName val="Mexico-age"/>
      <sheetName val="Peru"/>
      <sheetName val="OLD Middle East &amp; Africa"/>
      <sheetName val="Middle East &amp; Africa"/>
      <sheetName val="OLD Burkina Faso"/>
      <sheetName val="OLD Ethiopia"/>
      <sheetName val="OLD Ghana"/>
      <sheetName val="OLD Kenya"/>
      <sheetName val="OLD Tanzania"/>
      <sheetName val="OLD Uganda"/>
      <sheetName val="Egypt"/>
      <sheetName val="Nigeria"/>
      <sheetName val="S. Africa"/>
      <sheetName val="Saudi Arabia"/>
      <sheetName val="UAE"/>
      <sheetName val="NORDIC SPECIAL REQUEST CHART"/>
      <sheetName val="Sources - Q4-2014 (cb)"/>
      <sheetName val="Sources - Q4-2014 (mj)"/>
      <sheetName val="Sources - Q1-2016"/>
      <sheetName val="Zero. pen. analysis"/>
      <sheetName val="Sources Q3 2017"/>
      <sheetName val="Social Network Users"/>
      <sheetName val="Market Indicators"/>
      <sheetName val="Mobile Users by Age"/>
      <sheetName val="Sources - Q2-2014"/>
      <sheetName val="APAC+LATAM Sources NOV 2013"/>
      <sheetName val="Sources NOV 2013"/>
      <sheetName val="Sources_10_2014"/>
      <sheetName val="TA"/>
      <sheetName val="new"/>
      <sheetName val="Sweden (2)"/>
      <sheetName val="Sources NOV 2013 (2)"/>
      <sheetName val="Old charts"/>
    </sheetNames>
    <sheetDataSet>
      <sheetData sheetId="0"/>
      <sheetData sheetId="1"/>
      <sheetData sheetId="2">
        <row r="138">
          <cell r="F138">
            <v>0.4194964253674684</v>
          </cell>
        </row>
      </sheetData>
      <sheetData sheetId="3"/>
      <sheetData sheetId="4">
        <row r="4">
          <cell r="AK4" t="str">
            <v>Connections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6">
          <cell r="G6">
            <v>2010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ow r="1">
          <cell r="A1" t="str">
            <v>Market Indicators</v>
          </cell>
          <cell r="D1">
            <v>2008</v>
          </cell>
          <cell r="E1">
            <v>2009</v>
          </cell>
          <cell r="F1">
            <v>2010</v>
          </cell>
          <cell r="G1">
            <v>2011</v>
          </cell>
          <cell r="H1">
            <v>2012</v>
          </cell>
          <cell r="I1">
            <v>2013</v>
          </cell>
          <cell r="J1">
            <v>2014</v>
          </cell>
          <cell r="K1">
            <v>2015</v>
          </cell>
          <cell r="L1">
            <v>2016</v>
          </cell>
          <cell r="M1">
            <v>2017</v>
          </cell>
          <cell r="N1">
            <v>2018</v>
          </cell>
        </row>
        <row r="2">
          <cell r="A2" t="str">
            <v>GDP growthArgentina</v>
          </cell>
        </row>
        <row r="3">
          <cell r="A3" t="str">
            <v>GDP growthAustralia</v>
          </cell>
        </row>
        <row r="4">
          <cell r="A4" t="str">
            <v>GDP growthBrazil</v>
          </cell>
        </row>
        <row r="5">
          <cell r="A5" t="str">
            <v>GDP growthCanada</v>
          </cell>
        </row>
        <row r="6">
          <cell r="A6" t="str">
            <v>GDP growthChina</v>
          </cell>
        </row>
        <row r="7">
          <cell r="A7" t="str">
            <v>GDP growthDenmark</v>
          </cell>
        </row>
        <row r="8">
          <cell r="A8" t="str">
            <v>GDP growthFinland</v>
          </cell>
        </row>
        <row r="9">
          <cell r="A9" t="str">
            <v>GDP growthFrance</v>
          </cell>
        </row>
        <row r="10">
          <cell r="A10" t="str">
            <v>GDP growthGermany</v>
          </cell>
        </row>
        <row r="11">
          <cell r="A11" t="str">
            <v>GDP growthIndia</v>
          </cell>
        </row>
        <row r="12">
          <cell r="A12" t="str">
            <v>GDP growthIndonesia</v>
          </cell>
        </row>
        <row r="13">
          <cell r="A13" t="str">
            <v>GDP growthItaly</v>
          </cell>
        </row>
        <row r="14">
          <cell r="A14" t="str">
            <v>GDP growthJapan</v>
          </cell>
        </row>
        <row r="15">
          <cell r="A15" t="str">
            <v>GDP growthMexico</v>
          </cell>
        </row>
        <row r="16">
          <cell r="A16" t="str">
            <v>GDP growthNetherlands</v>
          </cell>
        </row>
        <row r="17">
          <cell r="A17" t="str">
            <v>GDP growthNorway</v>
          </cell>
        </row>
        <row r="18">
          <cell r="A18" t="str">
            <v>GDP growthRussia</v>
          </cell>
        </row>
        <row r="19">
          <cell r="A19" t="str">
            <v>GDP growthSouth korea</v>
          </cell>
        </row>
        <row r="20">
          <cell r="A20" t="str">
            <v>GDP growthSpain</v>
          </cell>
        </row>
        <row r="21">
          <cell r="A21" t="str">
            <v>GDP growthSweden</v>
          </cell>
        </row>
        <row r="22">
          <cell r="A22" t="str">
            <v>GDP growthUK</v>
          </cell>
        </row>
        <row r="23">
          <cell r="A23" t="str">
            <v>GDP (c/p)Argentina</v>
          </cell>
        </row>
        <row r="24">
          <cell r="A24" t="str">
            <v>GDP (c/p)Australia</v>
          </cell>
        </row>
        <row r="25">
          <cell r="A25" t="str">
            <v>GDP (c/p)Brazil</v>
          </cell>
        </row>
        <row r="26">
          <cell r="A26" t="str">
            <v>GDP (c/p)Canada</v>
          </cell>
        </row>
        <row r="27">
          <cell r="A27" t="str">
            <v>GDP (c/p)China</v>
          </cell>
        </row>
        <row r="28">
          <cell r="A28" t="str">
            <v>GDP (c/p)Denmark</v>
          </cell>
        </row>
        <row r="29">
          <cell r="A29" t="str">
            <v>GDP (c/p)Finland</v>
          </cell>
        </row>
        <row r="30">
          <cell r="A30" t="str">
            <v>GDP (c/p)France</v>
          </cell>
        </row>
        <row r="31">
          <cell r="A31" t="str">
            <v>GDP (c/p)Germany</v>
          </cell>
        </row>
        <row r="32">
          <cell r="A32" t="str">
            <v>GDP (c/p)India</v>
          </cell>
        </row>
        <row r="33">
          <cell r="A33" t="str">
            <v>GDP (c/p)Indonesia</v>
          </cell>
        </row>
        <row r="34">
          <cell r="A34" t="str">
            <v>GDP (c/p)Italy</v>
          </cell>
        </row>
        <row r="35">
          <cell r="A35" t="str">
            <v>GDP (c/p)Japan</v>
          </cell>
        </row>
        <row r="36">
          <cell r="A36" t="str">
            <v>GDP (c/p)Mexico</v>
          </cell>
        </row>
        <row r="37">
          <cell r="A37" t="str">
            <v>GDP (c/p)Netherlands</v>
          </cell>
        </row>
        <row r="38">
          <cell r="A38" t="str">
            <v>GDP (c/p)Norway</v>
          </cell>
        </row>
        <row r="39">
          <cell r="A39" t="str">
            <v>GDP (c/p)Russia</v>
          </cell>
        </row>
        <row r="40">
          <cell r="A40" t="str">
            <v>GDP (c/p)South korea</v>
          </cell>
        </row>
        <row r="41">
          <cell r="A41" t="str">
            <v>GDP (c/p)Spain</v>
          </cell>
        </row>
        <row r="42">
          <cell r="A42" t="str">
            <v>GDP (c/p)Sweden</v>
          </cell>
        </row>
        <row r="43">
          <cell r="A43" t="str">
            <v>GDP (c/p)UK</v>
          </cell>
        </row>
        <row r="44">
          <cell r="A44" t="str">
            <v>CPIArgentina</v>
          </cell>
        </row>
        <row r="45">
          <cell r="A45" t="str">
            <v>CPIAustralia</v>
          </cell>
        </row>
        <row r="46">
          <cell r="A46" t="str">
            <v>CPIBrazil</v>
          </cell>
        </row>
        <row r="47">
          <cell r="A47" t="str">
            <v>CPICanada</v>
          </cell>
        </row>
        <row r="48">
          <cell r="A48" t="str">
            <v>CPIChina</v>
          </cell>
        </row>
        <row r="49">
          <cell r="A49" t="str">
            <v>CPIDenmark</v>
          </cell>
        </row>
        <row r="50">
          <cell r="A50" t="str">
            <v>CPIFinland</v>
          </cell>
        </row>
        <row r="51">
          <cell r="A51" t="str">
            <v>CPIFrance</v>
          </cell>
        </row>
        <row r="52">
          <cell r="A52" t="str">
            <v>CPIGermany</v>
          </cell>
        </row>
        <row r="53">
          <cell r="A53" t="str">
            <v>CPIIndia</v>
          </cell>
        </row>
        <row r="54">
          <cell r="A54" t="str">
            <v>CPIIndonesia</v>
          </cell>
        </row>
        <row r="55">
          <cell r="A55" t="str">
            <v>CPIItaly</v>
          </cell>
        </row>
        <row r="56">
          <cell r="A56" t="str">
            <v>CPIJapan</v>
          </cell>
        </row>
        <row r="57">
          <cell r="A57" t="str">
            <v>CPIMexico</v>
          </cell>
        </row>
        <row r="58">
          <cell r="A58" t="str">
            <v>CPINetherlands</v>
          </cell>
        </row>
        <row r="59">
          <cell r="A59" t="str">
            <v>CPINorway</v>
          </cell>
        </row>
        <row r="60">
          <cell r="A60" t="str">
            <v>CPIRussia</v>
          </cell>
        </row>
        <row r="61">
          <cell r="A61" t="str">
            <v>CPISouth korea</v>
          </cell>
        </row>
        <row r="62">
          <cell r="A62" t="str">
            <v>CPISpain</v>
          </cell>
        </row>
        <row r="63">
          <cell r="A63" t="str">
            <v>CPISweden</v>
          </cell>
        </row>
        <row r="64">
          <cell r="A64" t="str">
            <v>CPIUK</v>
          </cell>
        </row>
        <row r="65">
          <cell r="A65" t="str">
            <v>Em' changeArgentina</v>
          </cell>
        </row>
        <row r="66">
          <cell r="A66" t="str">
            <v>Em' changeAustralia</v>
          </cell>
        </row>
        <row r="67">
          <cell r="A67" t="str">
            <v>Em' changeBrazil</v>
          </cell>
        </row>
        <row r="68">
          <cell r="A68" t="str">
            <v>Em' changeCanada</v>
          </cell>
        </row>
        <row r="69">
          <cell r="A69" t="str">
            <v>Em' changeChina</v>
          </cell>
        </row>
        <row r="70">
          <cell r="A70" t="str">
            <v>Em' changeDenmark</v>
          </cell>
        </row>
        <row r="71">
          <cell r="A71" t="str">
            <v>Em' changeFinland</v>
          </cell>
        </row>
        <row r="72">
          <cell r="A72" t="str">
            <v>Em' changeFrance</v>
          </cell>
        </row>
        <row r="73">
          <cell r="A73" t="str">
            <v>Em' changeGermany</v>
          </cell>
        </row>
        <row r="74">
          <cell r="A74" t="str">
            <v>Em' changeIndia</v>
          </cell>
        </row>
        <row r="75">
          <cell r="A75" t="str">
            <v>Em' changeIndonesia</v>
          </cell>
        </row>
        <row r="76">
          <cell r="A76" t="str">
            <v>Em' changeItaly</v>
          </cell>
        </row>
        <row r="77">
          <cell r="A77" t="str">
            <v>Em' changeJapan</v>
          </cell>
        </row>
        <row r="78">
          <cell r="A78" t="str">
            <v>Em' changeMexico</v>
          </cell>
        </row>
        <row r="79">
          <cell r="A79" t="str">
            <v>Em' changeNetherlands</v>
          </cell>
        </row>
        <row r="80">
          <cell r="A80" t="str">
            <v>Em' changeNorway</v>
          </cell>
        </row>
        <row r="81">
          <cell r="A81" t="str">
            <v>Em' changeRussia</v>
          </cell>
        </row>
        <row r="82">
          <cell r="A82" t="str">
            <v>Em' changeSouth korea</v>
          </cell>
        </row>
        <row r="83">
          <cell r="A83" t="str">
            <v>Em' changeSpain</v>
          </cell>
        </row>
        <row r="84">
          <cell r="A84" t="str">
            <v>Em' changeSweden</v>
          </cell>
        </row>
        <row r="85">
          <cell r="A85" t="str">
            <v>Em' changeUK</v>
          </cell>
        </row>
        <row r="86">
          <cell r="A86" t="str">
            <v>Un'ploy'tArgentina</v>
          </cell>
        </row>
        <row r="87">
          <cell r="A87" t="str">
            <v>Un'ploy'tAustralia</v>
          </cell>
        </row>
        <row r="88">
          <cell r="A88" t="str">
            <v>Un'ploy'tBrazil</v>
          </cell>
        </row>
        <row r="89">
          <cell r="A89" t="str">
            <v>Un'ploy'tCanada</v>
          </cell>
        </row>
        <row r="90">
          <cell r="A90" t="str">
            <v>Un'ploy'tChina</v>
          </cell>
        </row>
        <row r="91">
          <cell r="A91" t="str">
            <v>Un'ploy'tDenmark</v>
          </cell>
        </row>
        <row r="92">
          <cell r="A92" t="str">
            <v>Un'ploy'tFinland</v>
          </cell>
        </row>
        <row r="93">
          <cell r="A93" t="str">
            <v>Un'ploy'tFrance</v>
          </cell>
        </row>
        <row r="94">
          <cell r="A94" t="str">
            <v>Un'ploy'tGermany</v>
          </cell>
        </row>
        <row r="95">
          <cell r="A95" t="str">
            <v>Un'ploy'tIndia</v>
          </cell>
        </row>
        <row r="96">
          <cell r="A96" t="str">
            <v>Un'ploy'tIndonesia</v>
          </cell>
        </row>
        <row r="97">
          <cell r="A97" t="str">
            <v>Un'ploy'tItaly</v>
          </cell>
        </row>
        <row r="98">
          <cell r="A98" t="str">
            <v>Un'ploy'tJapan</v>
          </cell>
        </row>
        <row r="99">
          <cell r="A99" t="str">
            <v>Un'ploy'tMexico</v>
          </cell>
        </row>
        <row r="100">
          <cell r="A100" t="str">
            <v>Un'ploy'tNetherlands</v>
          </cell>
        </row>
        <row r="101">
          <cell r="A101" t="str">
            <v>Un'ploy'tNorway</v>
          </cell>
        </row>
        <row r="102">
          <cell r="A102" t="str">
            <v>Un'ploy'tRussia</v>
          </cell>
        </row>
        <row r="103">
          <cell r="A103" t="str">
            <v>Un'ploy'tSouth korea</v>
          </cell>
        </row>
        <row r="104">
          <cell r="A104" t="str">
            <v>Un'ploy'tSpain</v>
          </cell>
        </row>
        <row r="105">
          <cell r="A105" t="str">
            <v>Un'ploy'tSweden</v>
          </cell>
        </row>
        <row r="106">
          <cell r="A106" t="str">
            <v>Un'ploy'tUK</v>
          </cell>
        </row>
        <row r="107">
          <cell r="A107" t="str">
            <v>CCIArgentina</v>
          </cell>
        </row>
        <row r="108">
          <cell r="A108" t="str">
            <v>CCIAustralia</v>
          </cell>
        </row>
        <row r="109">
          <cell r="A109" t="str">
            <v>CCIBrazil</v>
          </cell>
        </row>
        <row r="110">
          <cell r="A110" t="str">
            <v>CCICanada</v>
          </cell>
        </row>
        <row r="111">
          <cell r="A111" t="str">
            <v>CCIChina</v>
          </cell>
        </row>
        <row r="112">
          <cell r="A112" t="str">
            <v>CCIDenmark</v>
          </cell>
        </row>
        <row r="113">
          <cell r="A113" t="str">
            <v>CCIFinland</v>
          </cell>
        </row>
        <row r="114">
          <cell r="A114" t="str">
            <v>CCIFrance</v>
          </cell>
        </row>
        <row r="115">
          <cell r="A115" t="str">
            <v>CCIGermany</v>
          </cell>
        </row>
        <row r="116">
          <cell r="A116" t="str">
            <v>CCIIndia</v>
          </cell>
        </row>
        <row r="117">
          <cell r="A117" t="str">
            <v>CCIIndonesia</v>
          </cell>
        </row>
        <row r="118">
          <cell r="A118" t="str">
            <v>CCIItaly</v>
          </cell>
        </row>
        <row r="119">
          <cell r="A119" t="str">
            <v>CCIJapan</v>
          </cell>
        </row>
        <row r="120">
          <cell r="A120" t="str">
            <v>CCIMexico</v>
          </cell>
        </row>
        <row r="121">
          <cell r="A121" t="str">
            <v>CCINetherlands</v>
          </cell>
        </row>
        <row r="122">
          <cell r="A122" t="str">
            <v>CCINorway</v>
          </cell>
        </row>
        <row r="123">
          <cell r="A123" t="str">
            <v>CCIRussia</v>
          </cell>
        </row>
        <row r="124">
          <cell r="A124" t="str">
            <v>CCISouth korea</v>
          </cell>
        </row>
        <row r="125">
          <cell r="A125" t="str">
            <v>CCISpain</v>
          </cell>
        </row>
        <row r="126">
          <cell r="A126" t="str">
            <v>CCISweden</v>
          </cell>
        </row>
        <row r="127">
          <cell r="A127" t="str">
            <v>CCIUK</v>
          </cell>
        </row>
        <row r="128">
          <cell r="A128" t="str">
            <v>CCI (q/q)Argentina</v>
          </cell>
        </row>
        <row r="129">
          <cell r="A129" t="str">
            <v>CCI (q/q)Australia</v>
          </cell>
        </row>
        <row r="130">
          <cell r="A130" t="str">
            <v>CCI (q/q)Brazil</v>
          </cell>
        </row>
        <row r="131">
          <cell r="A131" t="str">
            <v>CCI (q/q)Canada</v>
          </cell>
        </row>
        <row r="132">
          <cell r="A132" t="str">
            <v>CCI (q/q)China</v>
          </cell>
        </row>
        <row r="133">
          <cell r="A133" t="str">
            <v>CCI (q/q)Denmark</v>
          </cell>
        </row>
        <row r="134">
          <cell r="A134" t="str">
            <v>CCI (q/q)Finland</v>
          </cell>
        </row>
        <row r="135">
          <cell r="A135" t="str">
            <v>CCI (q/q)France</v>
          </cell>
        </row>
        <row r="136">
          <cell r="A136" t="str">
            <v>CCI (q/q)Germany</v>
          </cell>
        </row>
        <row r="137">
          <cell r="A137" t="str">
            <v>CCI (q/q)India</v>
          </cell>
        </row>
        <row r="138">
          <cell r="A138" t="str">
            <v>CCI (q/q)Indonesia</v>
          </cell>
        </row>
        <row r="139">
          <cell r="A139" t="str">
            <v>CCI (q/q)Italy</v>
          </cell>
        </row>
        <row r="140">
          <cell r="A140" t="str">
            <v>CCI (q/q)Japan</v>
          </cell>
        </row>
        <row r="141">
          <cell r="A141" t="str">
            <v>CCI (q/q)Mexico</v>
          </cell>
        </row>
        <row r="142">
          <cell r="A142" t="str">
            <v>CCI (q/q)Netherlands</v>
          </cell>
        </row>
        <row r="143">
          <cell r="A143" t="str">
            <v>CCI (q/q)Norway</v>
          </cell>
        </row>
        <row r="144">
          <cell r="A144" t="str">
            <v>CCI (q/q)Russia</v>
          </cell>
        </row>
        <row r="145">
          <cell r="A145" t="str">
            <v>CCI (q/q)South korea</v>
          </cell>
        </row>
        <row r="146">
          <cell r="A146" t="str">
            <v>CCI (q/q)Spain</v>
          </cell>
        </row>
        <row r="147">
          <cell r="A147" t="str">
            <v>CCI (q/q)Sweden</v>
          </cell>
        </row>
        <row r="148">
          <cell r="A148" t="str">
            <v>CCI (q/q)UK</v>
          </cell>
        </row>
        <row r="149">
          <cell r="A149" t="str">
            <v>GDP, current prices ($)Argentina</v>
          </cell>
        </row>
        <row r="150">
          <cell r="A150" t="str">
            <v>GDP, current prices ($)Australia</v>
          </cell>
        </row>
        <row r="151">
          <cell r="A151" t="str">
            <v>GDP, current prices ($)Brazil</v>
          </cell>
        </row>
        <row r="152">
          <cell r="A152" t="str">
            <v>GDP, current prices ($)Canada</v>
          </cell>
        </row>
        <row r="153">
          <cell r="A153" t="str">
            <v>GDP, current prices ($)China</v>
          </cell>
        </row>
        <row r="154">
          <cell r="A154" t="str">
            <v>GDP, current prices ($)Denmark</v>
          </cell>
        </row>
        <row r="155">
          <cell r="A155" t="str">
            <v>GDP, current prices ($)Finland</v>
          </cell>
        </row>
        <row r="156">
          <cell r="A156" t="str">
            <v>GDP, current prices ($)France</v>
          </cell>
        </row>
        <row r="157">
          <cell r="A157" t="str">
            <v>GDP, current prices ($)Germany</v>
          </cell>
        </row>
        <row r="158">
          <cell r="A158" t="str">
            <v>GDP, current prices ($)India</v>
          </cell>
        </row>
        <row r="159">
          <cell r="A159" t="str">
            <v>GDP, current prices ($)Indonesia</v>
          </cell>
        </row>
        <row r="160">
          <cell r="A160" t="str">
            <v>GDP, current prices ($)Italy</v>
          </cell>
        </row>
        <row r="161">
          <cell r="A161" t="str">
            <v>GDP, current prices ($)Japan</v>
          </cell>
        </row>
        <row r="162">
          <cell r="A162" t="str">
            <v>GDP, current prices ($)Mexico</v>
          </cell>
        </row>
        <row r="163">
          <cell r="A163" t="str">
            <v>GDP, current prices ($)Netherlands</v>
          </cell>
        </row>
        <row r="164">
          <cell r="A164" t="str">
            <v>GDP, current prices ($)Norway</v>
          </cell>
        </row>
        <row r="165">
          <cell r="A165" t="str">
            <v>GDP, current prices ($)Russia</v>
          </cell>
        </row>
        <row r="166">
          <cell r="A166" t="str">
            <v>GDP, current prices ($)South korea</v>
          </cell>
        </row>
        <row r="167">
          <cell r="A167" t="str">
            <v>GDP, current prices ($)Spain</v>
          </cell>
        </row>
        <row r="168">
          <cell r="A168" t="str">
            <v>GDP, current prices ($)Sweden</v>
          </cell>
        </row>
        <row r="169">
          <cell r="A169" t="str">
            <v>GDP, current prices ($)UK</v>
          </cell>
        </row>
        <row r="170">
          <cell r="A170" t="str">
            <v>Pop. growthArgentina</v>
          </cell>
        </row>
        <row r="171">
          <cell r="A171" t="str">
            <v>Pop. growthAustralia</v>
          </cell>
        </row>
        <row r="172">
          <cell r="A172" t="str">
            <v>Pop. growthBrazil</v>
          </cell>
        </row>
        <row r="173">
          <cell r="A173" t="str">
            <v>Pop. growthCanada</v>
          </cell>
        </row>
        <row r="174">
          <cell r="A174" t="str">
            <v>Pop. growthChina</v>
          </cell>
        </row>
        <row r="175">
          <cell r="A175" t="str">
            <v>Pop. growthDenmark</v>
          </cell>
        </row>
        <row r="176">
          <cell r="A176" t="str">
            <v>Pop. growthFinland</v>
          </cell>
        </row>
        <row r="177">
          <cell r="A177" t="str">
            <v>Pop. growthFrance</v>
          </cell>
        </row>
        <row r="178">
          <cell r="A178" t="str">
            <v>Pop. growthGermany</v>
          </cell>
        </row>
        <row r="179">
          <cell r="A179" t="str">
            <v>Pop. growthIndia</v>
          </cell>
        </row>
        <row r="180">
          <cell r="A180" t="str">
            <v>Pop. growthIndonesia</v>
          </cell>
        </row>
        <row r="181">
          <cell r="A181" t="str">
            <v>Pop. growthItaly</v>
          </cell>
        </row>
        <row r="182">
          <cell r="A182" t="str">
            <v>Pop. growthJapan</v>
          </cell>
        </row>
        <row r="183">
          <cell r="A183" t="str">
            <v>Pop. growthMexico</v>
          </cell>
        </row>
        <row r="184">
          <cell r="A184" t="str">
            <v>Pop. growthNetherlands</v>
          </cell>
        </row>
        <row r="185">
          <cell r="A185" t="str">
            <v>Pop. growthNorway</v>
          </cell>
        </row>
        <row r="186">
          <cell r="A186" t="str">
            <v>Pop. growthRussia</v>
          </cell>
        </row>
        <row r="187">
          <cell r="A187" t="str">
            <v>Pop. growthSouth korea</v>
          </cell>
        </row>
        <row r="188">
          <cell r="A188" t="str">
            <v>Pop. growthSpain</v>
          </cell>
        </row>
        <row r="189">
          <cell r="A189" t="str">
            <v>Pop. growthSweden</v>
          </cell>
        </row>
        <row r="190">
          <cell r="A190" t="str">
            <v>Pop. growthUK</v>
          </cell>
        </row>
        <row r="191">
          <cell r="A191" t="str">
            <v>Total media ad spendArgentina</v>
          </cell>
        </row>
        <row r="192">
          <cell r="A192" t="str">
            <v>Total media ad spendAustralia</v>
          </cell>
        </row>
        <row r="193">
          <cell r="A193" t="str">
            <v>Total media ad spendBrazil</v>
          </cell>
        </row>
        <row r="194">
          <cell r="A194" t="str">
            <v>Total media ad spendCanada</v>
          </cell>
        </row>
        <row r="195">
          <cell r="A195" t="str">
            <v>Total media ad spendChina</v>
          </cell>
        </row>
        <row r="196">
          <cell r="A196" t="str">
            <v>Total media ad spendDenmark</v>
          </cell>
        </row>
        <row r="197">
          <cell r="A197" t="str">
            <v>Total media ad spendFinland</v>
          </cell>
        </row>
        <row r="198">
          <cell r="A198" t="str">
            <v>Total media ad spendFrance</v>
          </cell>
        </row>
        <row r="199">
          <cell r="A199" t="str">
            <v>Total media ad spendGermany</v>
          </cell>
        </row>
        <row r="200">
          <cell r="A200" t="str">
            <v>Total media ad spendIndia</v>
          </cell>
        </row>
        <row r="201">
          <cell r="A201" t="str">
            <v>Total media ad spendIndonesia</v>
          </cell>
        </row>
        <row r="202">
          <cell r="A202" t="str">
            <v>Total media ad spendItaly</v>
          </cell>
        </row>
        <row r="203">
          <cell r="A203" t="str">
            <v>Total media ad spendJapan</v>
          </cell>
        </row>
        <row r="204">
          <cell r="A204" t="str">
            <v>Total media ad spendMexico</v>
          </cell>
        </row>
        <row r="205">
          <cell r="A205" t="str">
            <v>Total media ad spendNetherlands</v>
          </cell>
        </row>
        <row r="206">
          <cell r="A206" t="str">
            <v>Total media ad spendNorway</v>
          </cell>
        </row>
        <row r="207">
          <cell r="A207" t="str">
            <v>Total media ad spendRussia</v>
          </cell>
        </row>
        <row r="208">
          <cell r="A208" t="str">
            <v>Total media ad spendSouth korea</v>
          </cell>
        </row>
        <row r="209">
          <cell r="A209" t="str">
            <v>Total media ad spendSpain</v>
          </cell>
        </row>
        <row r="210">
          <cell r="A210" t="str">
            <v>Total media ad spendSweden</v>
          </cell>
        </row>
        <row r="211">
          <cell r="A211" t="str">
            <v>Total media ad spendUK</v>
          </cell>
        </row>
        <row r="212">
          <cell r="A212" t="str">
            <v>Total media ad spend, % of GDPArgentina</v>
          </cell>
        </row>
        <row r="213">
          <cell r="A213" t="str">
            <v>Total media ad spend, % of GDPAustralia</v>
          </cell>
        </row>
        <row r="214">
          <cell r="A214" t="str">
            <v>Total media ad spend, % of GDPBrazil</v>
          </cell>
        </row>
        <row r="215">
          <cell r="A215" t="str">
            <v>Total media ad spend, % of GDPCanada</v>
          </cell>
        </row>
        <row r="216">
          <cell r="A216" t="str">
            <v>Total media ad spend, % of GDPChina</v>
          </cell>
        </row>
        <row r="217">
          <cell r="A217" t="str">
            <v>Total media ad spend, % of GDPDenmark</v>
          </cell>
        </row>
        <row r="218">
          <cell r="A218" t="str">
            <v>Total media ad spend, % of GDPFinland</v>
          </cell>
        </row>
        <row r="219">
          <cell r="A219" t="str">
            <v>Total media ad spend, % of GDPFrance</v>
          </cell>
        </row>
        <row r="220">
          <cell r="A220" t="str">
            <v>Total media ad spend, % of GDPGermany</v>
          </cell>
        </row>
        <row r="221">
          <cell r="A221" t="str">
            <v>Total media ad spend, % of GDPIndia</v>
          </cell>
        </row>
        <row r="222">
          <cell r="A222" t="str">
            <v>Total media ad spend, % of GDPIndonesia</v>
          </cell>
        </row>
        <row r="223">
          <cell r="A223" t="str">
            <v>Total media ad spend, % of GDPItaly</v>
          </cell>
        </row>
        <row r="224">
          <cell r="A224" t="str">
            <v>Total media ad spend, % of GDPJapan</v>
          </cell>
        </row>
        <row r="225">
          <cell r="A225" t="str">
            <v>Total media ad spend, % of GDPMexico</v>
          </cell>
        </row>
        <row r="226">
          <cell r="A226" t="str">
            <v>Total media ad spend, % of GDPNetherlands</v>
          </cell>
        </row>
        <row r="227">
          <cell r="A227" t="str">
            <v>Total media ad spend, % of GDPNorway</v>
          </cell>
        </row>
        <row r="228">
          <cell r="A228" t="str">
            <v>Total media ad spend, % of GDPRussia</v>
          </cell>
        </row>
        <row r="229">
          <cell r="A229" t="str">
            <v>Total media ad spend, % of GDPSouth korea</v>
          </cell>
        </row>
        <row r="230">
          <cell r="A230" t="str">
            <v>Total media ad spend, % of GDPSpain</v>
          </cell>
        </row>
        <row r="231">
          <cell r="A231" t="str">
            <v>Total media ad spend, % of GDPSweden</v>
          </cell>
        </row>
        <row r="232">
          <cell r="A232" t="str">
            <v>Total media ad spend, % of GDPUK</v>
          </cell>
        </row>
        <row r="233">
          <cell r="A233" t="str">
            <v>SNU % pop.Argentina</v>
          </cell>
        </row>
        <row r="234">
          <cell r="A234" t="str">
            <v>SNU % pop.Australia</v>
          </cell>
        </row>
        <row r="235">
          <cell r="A235" t="str">
            <v>SNU % pop.Brazil</v>
          </cell>
        </row>
        <row r="236">
          <cell r="A236" t="str">
            <v>SNU % pop.Canada</v>
          </cell>
        </row>
        <row r="237">
          <cell r="A237" t="str">
            <v>SNU % pop.China</v>
          </cell>
        </row>
        <row r="238">
          <cell r="A238" t="str">
            <v>SNU % pop.Denmark</v>
          </cell>
        </row>
        <row r="239">
          <cell r="A239" t="str">
            <v>SNU % pop.Finland</v>
          </cell>
        </row>
        <row r="240">
          <cell r="A240" t="str">
            <v>SNU % pop.France</v>
          </cell>
        </row>
        <row r="241">
          <cell r="A241" t="str">
            <v>SNU % pop.Germany</v>
          </cell>
        </row>
        <row r="242">
          <cell r="A242" t="str">
            <v>SNU % pop.India</v>
          </cell>
        </row>
        <row r="243">
          <cell r="A243" t="str">
            <v>SNU % pop.Indonesia</v>
          </cell>
        </row>
        <row r="244">
          <cell r="A244" t="str">
            <v>SNU % pop.Italy</v>
          </cell>
        </row>
        <row r="245">
          <cell r="A245" t="str">
            <v>SNU % pop.Japan</v>
          </cell>
        </row>
        <row r="246">
          <cell r="A246" t="str">
            <v>SNU % pop.Mexico</v>
          </cell>
        </row>
        <row r="247">
          <cell r="A247" t="str">
            <v>SNU % pop.Netherlands</v>
          </cell>
        </row>
        <row r="248">
          <cell r="A248" t="str">
            <v>SNU % pop.Norway</v>
          </cell>
        </row>
        <row r="249">
          <cell r="A249" t="str">
            <v>SNU % pop.Russia</v>
          </cell>
        </row>
        <row r="250">
          <cell r="A250" t="str">
            <v>SNU % pop.South korea</v>
          </cell>
        </row>
        <row r="251">
          <cell r="A251" t="str">
            <v>SNU % pop.Spain</v>
          </cell>
        </row>
        <row r="252">
          <cell r="A252" t="str">
            <v>SNU % pop.Sweden</v>
          </cell>
        </row>
        <row r="253">
          <cell r="A253" t="str">
            <v>SNU % pop.UK</v>
          </cell>
        </row>
        <row r="254">
          <cell r="A254" t="str">
            <v>Zero pen. popArgentina</v>
          </cell>
        </row>
        <row r="255">
          <cell r="A255" t="str">
            <v>Zero pen. popAustralia</v>
          </cell>
        </row>
        <row r="256">
          <cell r="A256" t="str">
            <v>Zero pen. popBrazil</v>
          </cell>
        </row>
        <row r="257">
          <cell r="A257" t="str">
            <v>Zero pen. popCanada</v>
          </cell>
        </row>
        <row r="258">
          <cell r="A258" t="str">
            <v>Zero pen. popChina</v>
          </cell>
        </row>
        <row r="259">
          <cell r="A259" t="str">
            <v>Zero pen. popDenmark</v>
          </cell>
        </row>
        <row r="260">
          <cell r="A260" t="str">
            <v>Zero pen. popFinland</v>
          </cell>
        </row>
        <row r="261">
          <cell r="A261" t="str">
            <v>Zero pen. popFrance</v>
          </cell>
        </row>
        <row r="262">
          <cell r="A262" t="str">
            <v>Zero pen. popGermany</v>
          </cell>
        </row>
        <row r="263">
          <cell r="A263" t="str">
            <v>Zero pen. popIndia</v>
          </cell>
        </row>
        <row r="264">
          <cell r="A264" t="str">
            <v>Zero pen. popIndonesia</v>
          </cell>
        </row>
        <row r="265">
          <cell r="A265" t="str">
            <v>Zero pen. popItaly</v>
          </cell>
        </row>
        <row r="266">
          <cell r="A266" t="str">
            <v>Zero pen. popJapan</v>
          </cell>
        </row>
        <row r="267">
          <cell r="A267" t="str">
            <v>Zero pen. popMexico</v>
          </cell>
        </row>
        <row r="268">
          <cell r="A268" t="str">
            <v>Zero pen. popNetherlands</v>
          </cell>
        </row>
        <row r="269">
          <cell r="A269" t="str">
            <v>Zero pen. popNorway</v>
          </cell>
        </row>
        <row r="270">
          <cell r="A270" t="str">
            <v>Zero pen. popRussia</v>
          </cell>
        </row>
        <row r="271">
          <cell r="A271" t="str">
            <v>Zero pen. popSouth korea</v>
          </cell>
        </row>
        <row r="272">
          <cell r="A272" t="str">
            <v>Zero pen. popSpain</v>
          </cell>
        </row>
        <row r="273">
          <cell r="A273" t="str">
            <v>Zero pen. popSweden</v>
          </cell>
        </row>
        <row r="274">
          <cell r="A274" t="str">
            <v>Zero pen. popUK</v>
          </cell>
        </row>
      </sheetData>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Assumptions and Notes"/>
      <sheetName val="Worldwide"/>
      <sheetName val="Europe"/>
      <sheetName val="CE Europe"/>
      <sheetName val="Russia"/>
      <sheetName val="Czech Republic"/>
      <sheetName val="Poland"/>
      <sheetName val="Turkey"/>
      <sheetName val="Western Europe"/>
      <sheetName val="Germany"/>
      <sheetName val="France"/>
      <sheetName val="Italy"/>
      <sheetName val="Spain"/>
      <sheetName val="NORDIC SPECIAL REQUEST CHART"/>
      <sheetName val="Denmark"/>
      <sheetName val="Finland"/>
      <sheetName val="Netherlands"/>
      <sheetName val="Norway"/>
      <sheetName val="Sweden"/>
      <sheetName val="UK-completed"/>
      <sheetName val="Ireland"/>
      <sheetName val="Switzerland"/>
      <sheetName val="North America"/>
      <sheetName val="US-update"/>
      <sheetName val="Canada-update"/>
      <sheetName val="Asia-Pacific"/>
      <sheetName val="Australia "/>
      <sheetName val="China-update"/>
      <sheetName val="India "/>
      <sheetName val="Indonesia"/>
      <sheetName val="Japan"/>
      <sheetName val="S. Korea"/>
      <sheetName val="Hong Kong"/>
      <sheetName val="Malaysia"/>
      <sheetName val="Philippines"/>
      <sheetName val="Singapore"/>
      <sheetName val="Thailand"/>
      <sheetName val="Vietnam"/>
      <sheetName val="Latin America"/>
      <sheetName val="Argentina"/>
      <sheetName val="Brazil"/>
      <sheetName val="Mexico-update"/>
      <sheetName val="CHARTS"/>
      <sheetName val="Chile"/>
      <sheetName val="Peru"/>
      <sheetName val="Colombia"/>
      <sheetName val="Middle East &amp; Africa"/>
      <sheetName val="Egypt"/>
      <sheetName val="S. Africa"/>
      <sheetName val="Nigeria"/>
      <sheetName val="ROLLUP"/>
      <sheetName val="Saudi Arabia"/>
      <sheetName val="UAE"/>
      <sheetName val="Sources - Q4-2014 (cb)"/>
      <sheetName val="Sources - Q4-2014 (mj)"/>
      <sheetName val="WW Population"/>
      <sheetName val="Internet Users"/>
      <sheetName val="Market Indicators"/>
      <sheetName val="Core Country Age - Census"/>
      <sheetName val="Social Network Users"/>
      <sheetName val="Mobile Users by Age"/>
      <sheetName val="Sources - Q2-2014"/>
      <sheetName val="APAC+LATAM Sources NOV 2013"/>
      <sheetName val="Sources NOV 2013"/>
      <sheetName val="Sources_10_2014"/>
      <sheetName val="TA"/>
      <sheetName val="new"/>
      <sheetName val="Sweden (2)"/>
      <sheetName val="Sources NOV 2013 (2)"/>
      <sheetName val="Old charts"/>
      <sheetName val="Canada"/>
      <sheetName val="China"/>
      <sheetName val="Mexico"/>
    </sheetNames>
    <sheetDataSet>
      <sheetData sheetId="0">
        <row r="4">
          <cell r="AK4" t="str">
            <v>Connections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
          <cell r="D1">
            <v>2008</v>
          </cell>
          <cell r="E1">
            <v>2009</v>
          </cell>
          <cell r="F1">
            <v>2010</v>
          </cell>
          <cell r="G1">
            <v>2011</v>
          </cell>
          <cell r="H1">
            <v>2012</v>
          </cell>
          <cell r="I1">
            <v>2013</v>
          </cell>
          <cell r="J1">
            <v>2014</v>
          </cell>
          <cell r="K1">
            <v>2015</v>
          </cell>
          <cell r="L1">
            <v>2016</v>
          </cell>
          <cell r="M1">
            <v>2017</v>
          </cell>
          <cell r="N1">
            <v>2018</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view"/>
      <sheetName val="ww view"/>
      <sheetName val="rank view"/>
      <sheetName val="lists"/>
      <sheetName val="the cloud"/>
      <sheetName val="pop - gdp"/>
      <sheetName val="Roll-Up"/>
      <sheetName val="Map"/>
      <sheetName val="Mobile Connections"/>
      <sheetName val="Assumptions"/>
      <sheetName val="Vs. (2)"/>
    </sheetNames>
    <sheetDataSet>
      <sheetData sheetId="0"/>
      <sheetData sheetId="1"/>
      <sheetData sheetId="2">
        <row r="91">
          <cell r="F91" t="e">
            <v>#VALUE!</v>
          </cell>
          <cell r="G91" t="str">
            <v>Worldwide</v>
          </cell>
        </row>
        <row r="92">
          <cell r="F92" t="e">
            <v>#VALUE!</v>
          </cell>
          <cell r="G92" t="str">
            <v>Asia-Pacific</v>
          </cell>
        </row>
        <row r="93">
          <cell r="F93" t="e">
            <v>#VALUE!</v>
          </cell>
          <cell r="G93" t="str">
            <v>Australia</v>
          </cell>
        </row>
        <row r="94">
          <cell r="F94" t="e">
            <v>#VALUE!</v>
          </cell>
          <cell r="G94" t="str">
            <v>China</v>
          </cell>
        </row>
        <row r="95">
          <cell r="F95" t="e">
            <v>#VALUE!</v>
          </cell>
          <cell r="G95" t="str">
            <v>Hong Kong</v>
          </cell>
        </row>
        <row r="96">
          <cell r="F96" t="e">
            <v>#VALUE!</v>
          </cell>
          <cell r="G96" t="str">
            <v>India</v>
          </cell>
        </row>
        <row r="97">
          <cell r="F97" t="e">
            <v>#VALUE!</v>
          </cell>
          <cell r="G97" t="str">
            <v>Indonesia</v>
          </cell>
        </row>
        <row r="98">
          <cell r="F98" t="e">
            <v>#VALUE!</v>
          </cell>
          <cell r="G98" t="str">
            <v>Japan</v>
          </cell>
        </row>
        <row r="99">
          <cell r="F99" t="e">
            <v>#VALUE!</v>
          </cell>
          <cell r="G99" t="str">
            <v>Malaysia</v>
          </cell>
        </row>
        <row r="100">
          <cell r="F100" t="e">
            <v>#VALUE!</v>
          </cell>
          <cell r="G100" t="str">
            <v>Philippines</v>
          </cell>
        </row>
        <row r="101">
          <cell r="F101" t="e">
            <v>#VALUE!</v>
          </cell>
          <cell r="G101" t="str">
            <v>Singapore</v>
          </cell>
        </row>
        <row r="102">
          <cell r="F102" t="e">
            <v>#VALUE!</v>
          </cell>
          <cell r="G102" t="str">
            <v>South Korea</v>
          </cell>
        </row>
        <row r="103">
          <cell r="F103" t="e">
            <v>#VALUE!</v>
          </cell>
          <cell r="G103" t="str">
            <v>Thailand</v>
          </cell>
        </row>
        <row r="104">
          <cell r="F104" t="e">
            <v>#VALUE!</v>
          </cell>
          <cell r="G104" t="str">
            <v>Vietnam</v>
          </cell>
        </row>
        <row r="105">
          <cell r="F105" t="e">
            <v>#VALUE!</v>
          </cell>
          <cell r="G105" t="str">
            <v>Other Asia Pacific</v>
          </cell>
        </row>
        <row r="106">
          <cell r="F106" t="e">
            <v>#VALUE!</v>
          </cell>
          <cell r="G106" t="str">
            <v>Central &amp; Eastern Europe</v>
          </cell>
        </row>
        <row r="107">
          <cell r="F107" t="e">
            <v>#VALUE!</v>
          </cell>
          <cell r="G107" t="str">
            <v>Czech Republic</v>
          </cell>
        </row>
        <row r="108">
          <cell r="F108" t="e">
            <v>#VALUE!</v>
          </cell>
          <cell r="G108" t="str">
            <v>Poland</v>
          </cell>
        </row>
        <row r="109">
          <cell r="F109" t="e">
            <v>#VALUE!</v>
          </cell>
          <cell r="G109" t="str">
            <v>Russia</v>
          </cell>
        </row>
        <row r="110">
          <cell r="F110" t="e">
            <v>#VALUE!</v>
          </cell>
          <cell r="G110" t="str">
            <v>Turkey</v>
          </cell>
        </row>
        <row r="111">
          <cell r="F111" t="e">
            <v>#VALUE!</v>
          </cell>
          <cell r="G111" t="str">
            <v>Other CE Europe</v>
          </cell>
        </row>
        <row r="112">
          <cell r="F112" t="e">
            <v>#VALUE!</v>
          </cell>
          <cell r="G112" t="str">
            <v>Latin America</v>
          </cell>
        </row>
        <row r="113">
          <cell r="F113" t="e">
            <v>#VALUE!</v>
          </cell>
          <cell r="G113" t="str">
            <v>Argentina</v>
          </cell>
        </row>
        <row r="114">
          <cell r="F114" t="e">
            <v>#VALUE!</v>
          </cell>
          <cell r="G114" t="str">
            <v>Brazil</v>
          </cell>
        </row>
        <row r="115">
          <cell r="F115" t="e">
            <v>#VALUE!</v>
          </cell>
          <cell r="G115" t="str">
            <v>Chile</v>
          </cell>
        </row>
        <row r="116">
          <cell r="F116" t="e">
            <v>#VALUE!</v>
          </cell>
          <cell r="G116" t="str">
            <v>Colombia</v>
          </cell>
        </row>
        <row r="117">
          <cell r="F117" t="e">
            <v>#VALUE!</v>
          </cell>
          <cell r="G117" t="str">
            <v>Mexico</v>
          </cell>
        </row>
        <row r="118">
          <cell r="F118" t="e">
            <v>#VALUE!</v>
          </cell>
          <cell r="G118" t="str">
            <v>Peru</v>
          </cell>
        </row>
        <row r="119">
          <cell r="F119" t="e">
            <v>#VALUE!</v>
          </cell>
          <cell r="G119" t="str">
            <v>Other LatAm</v>
          </cell>
        </row>
        <row r="120">
          <cell r="F120" t="e">
            <v>#VALUE!</v>
          </cell>
          <cell r="G120" t="str">
            <v>Middle East and Africa</v>
          </cell>
        </row>
        <row r="121">
          <cell r="F121" t="e">
            <v>#VALUE!</v>
          </cell>
          <cell r="G121" t="str">
            <v>Egypt</v>
          </cell>
        </row>
        <row r="122">
          <cell r="F122" t="e">
            <v>#VALUE!</v>
          </cell>
          <cell r="G122" t="str">
            <v>Nigeria</v>
          </cell>
        </row>
        <row r="123">
          <cell r="F123" t="e">
            <v>#VALUE!</v>
          </cell>
          <cell r="G123" t="str">
            <v>S. Africa</v>
          </cell>
        </row>
      </sheetData>
      <sheetData sheetId="3">
        <row r="4">
          <cell r="A4" t="str">
            <v>Worldwide</v>
          </cell>
        </row>
      </sheetData>
      <sheetData sheetId="4">
        <row r="1">
          <cell r="B1" t="str">
            <v>The Cloud</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view"/>
      <sheetName val="ww view"/>
      <sheetName val="rank view"/>
      <sheetName val="lists"/>
      <sheetName val="the cloud"/>
      <sheetName val="pop - gdp"/>
      <sheetName val="Roll-Up"/>
      <sheetName val="Map"/>
      <sheetName val="Mobile Connections"/>
      <sheetName val="Assumptions"/>
      <sheetName val="Vs. (2)"/>
      <sheetName val="Ricavi complessivi Radio"/>
    </sheetNames>
    <sheetDataSet>
      <sheetData sheetId="0"/>
      <sheetData sheetId="1"/>
      <sheetData sheetId="2">
        <row r="91">
          <cell r="F91" t="e">
            <v>#VALUE!</v>
          </cell>
          <cell r="L91" t="e">
            <v>#VALUE!</v>
          </cell>
          <cell r="M91" t="str">
            <v>Worldwide</v>
          </cell>
          <cell r="N91" t="str">
            <v>n/a</v>
          </cell>
          <cell r="AC91" t="e">
            <v>#VALUE!</v>
          </cell>
          <cell r="AD91" t="str">
            <v>Worldwide</v>
          </cell>
          <cell r="AZ91">
            <v>11</v>
          </cell>
          <cell r="BA91" t="str">
            <v>Worldwide</v>
          </cell>
          <cell r="BQ91" t="e">
            <v>#VALUE!</v>
          </cell>
          <cell r="BR91" t="str">
            <v>Worldwide</v>
          </cell>
          <cell r="BS91" t="str">
            <v>n/a</v>
          </cell>
        </row>
        <row r="92">
          <cell r="L92" t="e">
            <v>#VALUE!</v>
          </cell>
          <cell r="M92" t="str">
            <v>Asia-Pacific</v>
          </cell>
          <cell r="N92" t="str">
            <v>n/a</v>
          </cell>
          <cell r="AC92" t="e">
            <v>#VALUE!</v>
          </cell>
          <cell r="AD92" t="str">
            <v>Asia-Pacific</v>
          </cell>
          <cell r="AZ92">
            <v>20</v>
          </cell>
          <cell r="BA92" t="str">
            <v>Asia-Pacific</v>
          </cell>
          <cell r="BQ92" t="e">
            <v>#VALUE!</v>
          </cell>
          <cell r="BR92" t="str">
            <v>Asia-Pacific</v>
          </cell>
          <cell r="BS92" t="str">
            <v>n/a</v>
          </cell>
        </row>
        <row r="93">
          <cell r="L93" t="e">
            <v>#VALUE!</v>
          </cell>
          <cell r="M93" t="str">
            <v>Australia</v>
          </cell>
          <cell r="N93" t="str">
            <v>n/a</v>
          </cell>
          <cell r="AC93">
            <v>5</v>
          </cell>
          <cell r="AD93" t="str">
            <v>Australia</v>
          </cell>
          <cell r="AZ93">
            <v>12</v>
          </cell>
          <cell r="BA93" t="str">
            <v>Australia</v>
          </cell>
          <cell r="BQ93">
            <v>4</v>
          </cell>
          <cell r="BR93" t="str">
            <v>Australia</v>
          </cell>
          <cell r="BS93">
            <v>6.0499999999999998E-2</v>
          </cell>
        </row>
        <row r="94">
          <cell r="L94" t="e">
            <v>#VALUE!</v>
          </cell>
          <cell r="M94" t="str">
            <v>China</v>
          </cell>
          <cell r="N94" t="str">
            <v>n/a</v>
          </cell>
          <cell r="AC94">
            <v>3</v>
          </cell>
          <cell r="AD94" t="str">
            <v>China</v>
          </cell>
          <cell r="AZ94">
            <v>23</v>
          </cell>
          <cell r="BA94" t="str">
            <v>China</v>
          </cell>
          <cell r="BQ94">
            <v>7</v>
          </cell>
          <cell r="BR94" t="str">
            <v>China</v>
          </cell>
          <cell r="BS94">
            <v>4.0999999999999995E-2</v>
          </cell>
        </row>
        <row r="95">
          <cell r="L95" t="e">
            <v>#VALUE!</v>
          </cell>
          <cell r="M95" t="str">
            <v>Hong Kong</v>
          </cell>
          <cell r="N95" t="str">
            <v>n/a</v>
          </cell>
          <cell r="AC95" t="e">
            <v>#VALUE!</v>
          </cell>
          <cell r="AD95" t="str">
            <v>Hong Kong</v>
          </cell>
          <cell r="AZ95">
            <v>24</v>
          </cell>
          <cell r="BA95" t="str">
            <v>Hong Kong</v>
          </cell>
          <cell r="BQ95" t="e">
            <v>#VALUE!</v>
          </cell>
          <cell r="BR95" t="str">
            <v>Hong Kong</v>
          </cell>
          <cell r="BS95" t="str">
            <v>n/a</v>
          </cell>
        </row>
        <row r="96">
          <cell r="L96" t="e">
            <v>#VALUE!</v>
          </cell>
          <cell r="M96" t="str">
            <v>India</v>
          </cell>
          <cell r="N96" t="str">
            <v>n/a</v>
          </cell>
          <cell r="AC96">
            <v>1</v>
          </cell>
          <cell r="AD96" t="str">
            <v>India</v>
          </cell>
          <cell r="AZ96">
            <v>8</v>
          </cell>
          <cell r="BA96" t="str">
            <v>India</v>
          </cell>
          <cell r="BQ96" t="e">
            <v>#VALUE!</v>
          </cell>
          <cell r="BR96" t="str">
            <v>India</v>
          </cell>
          <cell r="BS96" t="str">
            <v>n/a</v>
          </cell>
        </row>
        <row r="97">
          <cell r="L97" t="e">
            <v>#VALUE!</v>
          </cell>
          <cell r="M97" t="str">
            <v>Indonesia</v>
          </cell>
          <cell r="N97" t="str">
            <v>n/a</v>
          </cell>
          <cell r="AC97">
            <v>2</v>
          </cell>
          <cell r="AD97" t="str">
            <v>Indonesia</v>
          </cell>
          <cell r="AZ97">
            <v>19</v>
          </cell>
          <cell r="BA97" t="str">
            <v>Indonesia</v>
          </cell>
          <cell r="BQ97">
            <v>5</v>
          </cell>
          <cell r="BR97" t="str">
            <v>Indonesia</v>
          </cell>
          <cell r="BS97">
            <v>5.7999999999999996E-2</v>
          </cell>
        </row>
        <row r="98">
          <cell r="L98" t="e">
            <v>#VALUE!</v>
          </cell>
          <cell r="M98" t="str">
            <v>Japan</v>
          </cell>
          <cell r="N98" t="str">
            <v>n/a</v>
          </cell>
          <cell r="AC98">
            <v>8</v>
          </cell>
          <cell r="AD98" t="str">
            <v>Japan</v>
          </cell>
          <cell r="AZ98">
            <v>32</v>
          </cell>
          <cell r="BA98" t="str">
            <v>Japan</v>
          </cell>
          <cell r="BQ98">
            <v>8</v>
          </cell>
          <cell r="BR98" t="str">
            <v>Japan</v>
          </cell>
          <cell r="BS98">
            <v>3.7810000000000003E-2</v>
          </cell>
        </row>
        <row r="99">
          <cell r="L99" t="e">
            <v>#VALUE!</v>
          </cell>
          <cell r="M99" t="str">
            <v>Malaysia</v>
          </cell>
          <cell r="N99" t="str">
            <v>n/a</v>
          </cell>
          <cell r="AC99" t="e">
            <v>#VALUE!</v>
          </cell>
          <cell r="AD99" t="str">
            <v>Malaysia</v>
          </cell>
          <cell r="AZ99">
            <v>6</v>
          </cell>
          <cell r="BA99" t="str">
            <v>Malaysia</v>
          </cell>
          <cell r="BQ99" t="e">
            <v>#VALUE!</v>
          </cell>
          <cell r="BR99" t="str">
            <v>Malaysia</v>
          </cell>
          <cell r="BS99" t="str">
            <v>n/a</v>
          </cell>
        </row>
        <row r="100">
          <cell r="L100" t="e">
            <v>#VALUE!</v>
          </cell>
          <cell r="M100" t="str">
            <v>Philippines</v>
          </cell>
          <cell r="N100" t="str">
            <v>n/a</v>
          </cell>
          <cell r="AC100" t="e">
            <v>#VALUE!</v>
          </cell>
          <cell r="AD100" t="str">
            <v>Philippines</v>
          </cell>
          <cell r="AZ100">
            <v>5</v>
          </cell>
          <cell r="BA100" t="str">
            <v>Philippines</v>
          </cell>
          <cell r="BQ100" t="e">
            <v>#VALUE!</v>
          </cell>
          <cell r="BR100" t="str">
            <v>Philippines</v>
          </cell>
          <cell r="BS100" t="str">
            <v>n/a</v>
          </cell>
        </row>
        <row r="101">
          <cell r="L101" t="e">
            <v>#VALUE!</v>
          </cell>
          <cell r="M101" t="str">
            <v>Singapore</v>
          </cell>
          <cell r="N101" t="str">
            <v>n/a</v>
          </cell>
          <cell r="AC101" t="e">
            <v>#VALUE!</v>
          </cell>
          <cell r="AD101" t="str">
            <v>Singapore</v>
          </cell>
          <cell r="AZ101">
            <v>3</v>
          </cell>
          <cell r="BA101" t="str">
            <v>Singapore</v>
          </cell>
          <cell r="BQ101" t="e">
            <v>#VALUE!</v>
          </cell>
          <cell r="BR101" t="str">
            <v>Singapore</v>
          </cell>
          <cell r="BS101" t="str">
            <v>n/a</v>
          </cell>
        </row>
        <row r="102">
          <cell r="L102" t="e">
            <v>#VALUE!</v>
          </cell>
          <cell r="M102" t="str">
            <v>South Korea</v>
          </cell>
          <cell r="N102" t="str">
            <v>n/a</v>
          </cell>
          <cell r="AC102">
            <v>10</v>
          </cell>
          <cell r="AD102" t="str">
            <v>South Korea</v>
          </cell>
          <cell r="AZ102">
            <v>27</v>
          </cell>
          <cell r="BA102" t="str">
            <v>South Korea</v>
          </cell>
          <cell r="BQ102">
            <v>9</v>
          </cell>
          <cell r="BR102" t="str">
            <v>South Korea</v>
          </cell>
          <cell r="BS102">
            <v>3.125E-2</v>
          </cell>
        </row>
        <row r="103">
          <cell r="L103" t="e">
            <v>#VALUE!</v>
          </cell>
          <cell r="M103" t="str">
            <v>Thailand</v>
          </cell>
          <cell r="N103" t="str">
            <v>n/a</v>
          </cell>
          <cell r="AC103" t="e">
            <v>#VALUE!</v>
          </cell>
          <cell r="AD103" t="str">
            <v>Thailand</v>
          </cell>
          <cell r="AZ103">
            <v>25</v>
          </cell>
          <cell r="BA103" t="str">
            <v>Thailand</v>
          </cell>
          <cell r="BQ103" t="e">
            <v>#VALUE!</v>
          </cell>
          <cell r="BR103" t="str">
            <v>Thailand</v>
          </cell>
          <cell r="BS103" t="str">
            <v>n/a</v>
          </cell>
        </row>
        <row r="104">
          <cell r="L104" t="e">
            <v>#VALUE!</v>
          </cell>
          <cell r="M104" t="str">
            <v>Vietnam</v>
          </cell>
          <cell r="N104" t="str">
            <v>n/a</v>
          </cell>
          <cell r="AC104" t="e">
            <v>#VALUE!</v>
          </cell>
          <cell r="AD104" t="str">
            <v>Vietnam</v>
          </cell>
          <cell r="AZ104">
            <v>16</v>
          </cell>
          <cell r="BA104" t="str">
            <v>Vietnam</v>
          </cell>
          <cell r="BQ104" t="e">
            <v>#VALUE!</v>
          </cell>
          <cell r="BR104" t="str">
            <v>Vietnam</v>
          </cell>
          <cell r="BS104" t="str">
            <v>n/a</v>
          </cell>
        </row>
        <row r="105">
          <cell r="L105" t="e">
            <v>#VALUE!</v>
          </cell>
          <cell r="M105" t="str">
            <v>Other Asia Pacific</v>
          </cell>
          <cell r="N105" t="str">
            <v>n/a</v>
          </cell>
          <cell r="AC105" t="e">
            <v>#VALUE!</v>
          </cell>
          <cell r="AD105" t="str">
            <v>Other Asia Pacific</v>
          </cell>
          <cell r="AZ105">
            <v>7</v>
          </cell>
          <cell r="BA105" t="str">
            <v>Other Asia Pacific</v>
          </cell>
          <cell r="BQ105" t="e">
            <v>#VALUE!</v>
          </cell>
          <cell r="BR105" t="str">
            <v>Other Asia Pacific</v>
          </cell>
          <cell r="BS105" t="str">
            <v>n/a</v>
          </cell>
        </row>
        <row r="106">
          <cell r="L106" t="e">
            <v>#VALUE!</v>
          </cell>
          <cell r="M106" t="str">
            <v>Central &amp; Eastern Europe</v>
          </cell>
          <cell r="N106" t="str">
            <v>n/a</v>
          </cell>
          <cell r="AC106" t="e">
            <v>#VALUE!</v>
          </cell>
          <cell r="AD106" t="str">
            <v>Central &amp; Eastern Europe</v>
          </cell>
          <cell r="AZ106">
            <v>29</v>
          </cell>
          <cell r="BA106" t="str">
            <v>Central &amp; Eastern Europe</v>
          </cell>
          <cell r="BQ106" t="e">
            <v>#VALUE!</v>
          </cell>
          <cell r="BR106" t="str">
            <v>Central &amp; Eastern Europe</v>
          </cell>
          <cell r="BS106" t="str">
            <v>n/a</v>
          </cell>
        </row>
        <row r="107">
          <cell r="L107" t="e">
            <v>#VALUE!</v>
          </cell>
          <cell r="M107" t="str">
            <v>Czech Republic</v>
          </cell>
          <cell r="N107" t="str">
            <v>n/a</v>
          </cell>
          <cell r="AC107" t="e">
            <v>#VALUE!</v>
          </cell>
          <cell r="AD107" t="str">
            <v>Czech Republic</v>
          </cell>
          <cell r="AZ107">
            <v>26</v>
          </cell>
          <cell r="BA107" t="str">
            <v>Czech Republic</v>
          </cell>
          <cell r="BQ107" t="e">
            <v>#VALUE!</v>
          </cell>
          <cell r="BR107" t="str">
            <v>Czech Republic</v>
          </cell>
          <cell r="BS107" t="str">
            <v>n/a</v>
          </cell>
        </row>
        <row r="108">
          <cell r="L108" t="e">
            <v>#VALUE!</v>
          </cell>
          <cell r="M108" t="str">
            <v>Poland</v>
          </cell>
          <cell r="N108" t="str">
            <v>n/a</v>
          </cell>
          <cell r="AC108" t="e">
            <v>#VALUE!</v>
          </cell>
          <cell r="AD108" t="str">
            <v>Poland</v>
          </cell>
          <cell r="AZ108">
            <v>31</v>
          </cell>
          <cell r="BA108" t="str">
            <v>Poland</v>
          </cell>
          <cell r="BQ108" t="e">
            <v>#VALUE!</v>
          </cell>
          <cell r="BR108" t="str">
            <v>Poland</v>
          </cell>
          <cell r="BS108" t="str">
            <v>n/a</v>
          </cell>
        </row>
        <row r="109">
          <cell r="L109" t="e">
            <v>#VALUE!</v>
          </cell>
          <cell r="M109" t="str">
            <v>Russia</v>
          </cell>
          <cell r="N109" t="str">
            <v>n/a</v>
          </cell>
          <cell r="AC109">
            <v>7</v>
          </cell>
          <cell r="AD109" t="str">
            <v>Russia</v>
          </cell>
          <cell r="AZ109">
            <v>30</v>
          </cell>
          <cell r="BA109" t="str">
            <v>Russia</v>
          </cell>
          <cell r="BQ109">
            <v>2</v>
          </cell>
          <cell r="BR109" t="str">
            <v>Russia</v>
          </cell>
          <cell r="BS109">
            <v>6.5000000000000002E-2</v>
          </cell>
        </row>
        <row r="110">
          <cell r="L110" t="e">
            <v>#VALUE!</v>
          </cell>
          <cell r="M110" t="str">
            <v>Turkey</v>
          </cell>
          <cell r="N110" t="str">
            <v>n/a</v>
          </cell>
          <cell r="AC110" t="e">
            <v>#VALUE!</v>
          </cell>
          <cell r="AD110" t="str">
            <v>Turkey</v>
          </cell>
          <cell r="AZ110">
            <v>10</v>
          </cell>
          <cell r="BA110" t="str">
            <v>Turkey</v>
          </cell>
          <cell r="BQ110" t="e">
            <v>#VALUE!</v>
          </cell>
          <cell r="BR110" t="str">
            <v>Turkey</v>
          </cell>
          <cell r="BS110" t="str">
            <v>n/a</v>
          </cell>
        </row>
        <row r="111">
          <cell r="L111" t="e">
            <v>#VALUE!</v>
          </cell>
          <cell r="M111" t="str">
            <v>Other CE Europe</v>
          </cell>
          <cell r="N111" t="str">
            <v>n/a</v>
          </cell>
          <cell r="AC111" t="e">
            <v>#VALUE!</v>
          </cell>
          <cell r="AD111" t="str">
            <v>Other CE Europe</v>
          </cell>
          <cell r="AZ111">
            <v>33</v>
          </cell>
          <cell r="BA111" t="str">
            <v>Other CE Europe</v>
          </cell>
          <cell r="BQ111" t="e">
            <v>#VALUE!</v>
          </cell>
          <cell r="BR111" t="str">
            <v>Other CE Europe</v>
          </cell>
          <cell r="BS111" t="str">
            <v>n/a</v>
          </cell>
        </row>
        <row r="112">
          <cell r="L112" t="e">
            <v>#VALUE!</v>
          </cell>
          <cell r="M112" t="str">
            <v>Latin America</v>
          </cell>
          <cell r="N112" t="str">
            <v>n/a</v>
          </cell>
          <cell r="AC112" t="e">
            <v>#VALUE!</v>
          </cell>
          <cell r="AD112" t="str">
            <v>Latin America</v>
          </cell>
          <cell r="AZ112">
            <v>17</v>
          </cell>
          <cell r="BA112" t="str">
            <v>Latin America</v>
          </cell>
          <cell r="BQ112" t="e">
            <v>#VALUE!</v>
          </cell>
          <cell r="BR112" t="str">
            <v>Latin America</v>
          </cell>
          <cell r="BS112" t="str">
            <v>n/a</v>
          </cell>
        </row>
        <row r="113">
          <cell r="L113" t="e">
            <v>#VALUE!</v>
          </cell>
          <cell r="M113" t="str">
            <v>Argentina</v>
          </cell>
          <cell r="N113" t="str">
            <v>n/a</v>
          </cell>
          <cell r="AC113">
            <v>9</v>
          </cell>
          <cell r="AD113" t="str">
            <v>Argentina</v>
          </cell>
          <cell r="AZ113">
            <v>18</v>
          </cell>
          <cell r="BA113" t="str">
            <v>Argentina</v>
          </cell>
          <cell r="BQ113">
            <v>1</v>
          </cell>
          <cell r="BR113" t="str">
            <v>Argentina</v>
          </cell>
          <cell r="BS113">
            <v>9.0029999999999999E-2</v>
          </cell>
        </row>
        <row r="114">
          <cell r="L114" t="e">
            <v>#VALUE!</v>
          </cell>
          <cell r="M114" t="str">
            <v>Brazil</v>
          </cell>
          <cell r="N114" t="str">
            <v>n/a</v>
          </cell>
          <cell r="AC114">
            <v>4</v>
          </cell>
          <cell r="AD114" t="str">
            <v>Brazil</v>
          </cell>
          <cell r="AZ114">
            <v>22</v>
          </cell>
          <cell r="BA114" t="str">
            <v>Brazil</v>
          </cell>
          <cell r="BQ114">
            <v>3</v>
          </cell>
          <cell r="BR114" t="str">
            <v>Brazil</v>
          </cell>
          <cell r="BS114">
            <v>6.0590000000000005E-2</v>
          </cell>
        </row>
        <row r="115">
          <cell r="L115" t="e">
            <v>#VALUE!</v>
          </cell>
          <cell r="M115" t="str">
            <v>Chile</v>
          </cell>
          <cell r="N115" t="str">
            <v>n/a</v>
          </cell>
          <cell r="AC115" t="e">
            <v>#VALUE!</v>
          </cell>
          <cell r="AD115" t="str">
            <v>Chile</v>
          </cell>
          <cell r="AZ115">
            <v>21</v>
          </cell>
          <cell r="BA115" t="str">
            <v>Chile</v>
          </cell>
          <cell r="BQ115" t="e">
            <v>#VALUE!</v>
          </cell>
          <cell r="BR115" t="str">
            <v>Chile</v>
          </cell>
          <cell r="BS115" t="str">
            <v>n/a</v>
          </cell>
        </row>
        <row r="116">
          <cell r="L116" t="e">
            <v>#VALUE!</v>
          </cell>
          <cell r="M116" t="str">
            <v>Colombia</v>
          </cell>
          <cell r="N116" t="str">
            <v>n/a</v>
          </cell>
          <cell r="AC116" t="e">
            <v>#VALUE!</v>
          </cell>
          <cell r="AD116" t="str">
            <v>Colombia</v>
          </cell>
          <cell r="AZ116">
            <v>14</v>
          </cell>
          <cell r="BA116" t="str">
            <v>Colombia</v>
          </cell>
          <cell r="BQ116" t="e">
            <v>#VALUE!</v>
          </cell>
          <cell r="BR116" t="str">
            <v>Colombia</v>
          </cell>
          <cell r="BS116" t="str">
            <v>n/a</v>
          </cell>
        </row>
        <row r="117">
          <cell r="L117" t="e">
            <v>#VALUE!</v>
          </cell>
          <cell r="M117" t="str">
            <v>Mexico</v>
          </cell>
          <cell r="N117" t="str">
            <v>n/a</v>
          </cell>
          <cell r="AC117">
            <v>6</v>
          </cell>
          <cell r="AD117" t="str">
            <v>Mexico</v>
          </cell>
          <cell r="AZ117">
            <v>13</v>
          </cell>
          <cell r="BA117" t="str">
            <v>Mexico</v>
          </cell>
          <cell r="BQ117">
            <v>6</v>
          </cell>
          <cell r="BR117" t="str">
            <v>Mexico</v>
          </cell>
          <cell r="BS117">
            <v>4.4999999999999998E-2</v>
          </cell>
        </row>
        <row r="118">
          <cell r="L118" t="e">
            <v>#VALUE!</v>
          </cell>
          <cell r="M118" t="str">
            <v>Peru</v>
          </cell>
          <cell r="N118" t="str">
            <v>n/a</v>
          </cell>
          <cell r="AC118" t="e">
            <v>#VALUE!</v>
          </cell>
          <cell r="AD118" t="str">
            <v>Peru</v>
          </cell>
          <cell r="AZ118">
            <v>15</v>
          </cell>
          <cell r="BA118" t="str">
            <v>Peru</v>
          </cell>
          <cell r="BQ118" t="e">
            <v>#VALUE!</v>
          </cell>
          <cell r="BR118" t="str">
            <v>Peru</v>
          </cell>
          <cell r="BS118" t="str">
            <v>n/a</v>
          </cell>
        </row>
        <row r="119">
          <cell r="L119" t="e">
            <v>#VALUE!</v>
          </cell>
          <cell r="M119" t="str">
            <v>Other LatAm</v>
          </cell>
          <cell r="N119" t="str">
            <v>n/a</v>
          </cell>
          <cell r="AC119" t="e">
            <v>#VALUE!</v>
          </cell>
          <cell r="AD119" t="str">
            <v>Other LatAm</v>
          </cell>
          <cell r="AZ119">
            <v>9</v>
          </cell>
          <cell r="BA119" t="str">
            <v>Other LatAm</v>
          </cell>
          <cell r="BQ119" t="e">
            <v>#VALUE!</v>
          </cell>
          <cell r="BR119" t="str">
            <v>Other LatAm</v>
          </cell>
          <cell r="BS119" t="str">
            <v>n/a</v>
          </cell>
        </row>
        <row r="120">
          <cell r="L120" t="e">
            <v>#VALUE!</v>
          </cell>
          <cell r="M120" t="str">
            <v>Middle East and Africa</v>
          </cell>
          <cell r="N120" t="str">
            <v>n/a</v>
          </cell>
          <cell r="AC120" t="e">
            <v>#VALUE!</v>
          </cell>
          <cell r="AD120" t="str">
            <v>Middle East and Africa</v>
          </cell>
          <cell r="AZ120">
            <v>2</v>
          </cell>
          <cell r="BA120" t="str">
            <v>Middle East and Africa</v>
          </cell>
          <cell r="BQ120" t="e">
            <v>#VALUE!</v>
          </cell>
          <cell r="BR120" t="str">
            <v>Middle East and Africa</v>
          </cell>
          <cell r="BS120" t="str">
            <v>n/a</v>
          </cell>
        </row>
        <row r="121">
          <cell r="L121" t="e">
            <v>#VALUE!</v>
          </cell>
          <cell r="M121" t="str">
            <v>Egypt</v>
          </cell>
          <cell r="N121" t="str">
            <v>n/a</v>
          </cell>
          <cell r="AC121" t="e">
            <v>#VALUE!</v>
          </cell>
          <cell r="AD121" t="str">
            <v>Egypt</v>
          </cell>
          <cell r="AZ121">
            <v>4</v>
          </cell>
          <cell r="BA121" t="str">
            <v>Egypt</v>
          </cell>
          <cell r="BQ121" t="e">
            <v>#VALUE!</v>
          </cell>
          <cell r="BR121" t="str">
            <v>Egypt</v>
          </cell>
          <cell r="BS121" t="str">
            <v>n/a</v>
          </cell>
        </row>
        <row r="122">
          <cell r="L122" t="e">
            <v>#VALUE!</v>
          </cell>
          <cell r="M122" t="str">
            <v>Nigeria</v>
          </cell>
          <cell r="N122" t="str">
            <v>n/a</v>
          </cell>
          <cell r="AC122" t="e">
            <v>#VALUE!</v>
          </cell>
          <cell r="AD122" t="str">
            <v>Nigeria</v>
          </cell>
          <cell r="AZ122">
            <v>1</v>
          </cell>
          <cell r="BA122" t="str">
            <v>Nigeria</v>
          </cell>
          <cell r="BQ122" t="e">
            <v>#VALUE!</v>
          </cell>
          <cell r="BR122" t="str">
            <v>Nigeria</v>
          </cell>
          <cell r="BS122" t="str">
            <v>n/a</v>
          </cell>
        </row>
        <row r="123">
          <cell r="L123" t="e">
            <v>#VALUE!</v>
          </cell>
          <cell r="M123" t="str">
            <v>S. Africa</v>
          </cell>
          <cell r="N123" t="str">
            <v>n/a</v>
          </cell>
          <cell r="AC123" t="e">
            <v>#VALUE!</v>
          </cell>
          <cell r="AD123" t="str">
            <v>S. Africa</v>
          </cell>
          <cell r="AZ123">
            <v>28</v>
          </cell>
          <cell r="BA123" t="str">
            <v>S. Africa</v>
          </cell>
          <cell r="BQ123" t="e">
            <v>#VALUE!</v>
          </cell>
          <cell r="BR123" t="str">
            <v>S. Africa</v>
          </cell>
          <cell r="BS123" t="str">
            <v>n/a</v>
          </cell>
        </row>
        <row r="128">
          <cell r="L128" t="e">
            <v>#VALUE!</v>
          </cell>
          <cell r="M128" t="str">
            <v>Worldwide</v>
          </cell>
          <cell r="N128" t="str">
            <v>n/a</v>
          </cell>
          <cell r="BQ128" t="e">
            <v>#VALUE!</v>
          </cell>
          <cell r="BR128" t="str">
            <v>Worldwide</v>
          </cell>
          <cell r="BS128" t="str">
            <v>n/a</v>
          </cell>
        </row>
        <row r="129">
          <cell r="L129">
            <v>1</v>
          </cell>
          <cell r="M129" t="str">
            <v>Asia-Pacific</v>
          </cell>
          <cell r="N129">
            <v>189.22737798720942</v>
          </cell>
          <cell r="BQ129" t="e">
            <v>#VALUE!</v>
          </cell>
          <cell r="BR129" t="str">
            <v>Asia-Pacific</v>
          </cell>
          <cell r="BS129" t="str">
            <v>n/a</v>
          </cell>
        </row>
        <row r="130">
          <cell r="L130">
            <v>9</v>
          </cell>
          <cell r="M130" t="str">
            <v>Australia</v>
          </cell>
          <cell r="N130">
            <v>11.101902192834887</v>
          </cell>
          <cell r="BQ130" t="e">
            <v>#VALUE!</v>
          </cell>
          <cell r="BR130" t="str">
            <v>Australia</v>
          </cell>
          <cell r="BS130" t="str">
            <v>n/a</v>
          </cell>
        </row>
        <row r="131">
          <cell r="L131">
            <v>2</v>
          </cell>
          <cell r="M131" t="str">
            <v>China</v>
          </cell>
          <cell r="N131">
            <v>81.066443343399641</v>
          </cell>
          <cell r="BQ131">
            <v>7</v>
          </cell>
          <cell r="BR131" t="str">
            <v>China</v>
          </cell>
          <cell r="BS131">
            <v>0.13400000000000001</v>
          </cell>
        </row>
        <row r="132">
          <cell r="L132" t="e">
            <v>#VALUE!</v>
          </cell>
          <cell r="M132" t="str">
            <v>Hong Kong</v>
          </cell>
          <cell r="N132" t="str">
            <v>n/a</v>
          </cell>
          <cell r="BQ132" t="e">
            <v>#VALUE!</v>
          </cell>
          <cell r="BR132" t="str">
            <v>Hong Kong</v>
          </cell>
          <cell r="BS132" t="str">
            <v>n/a</v>
          </cell>
        </row>
        <row r="133">
          <cell r="L133">
            <v>12</v>
          </cell>
          <cell r="M133" t="str">
            <v>India</v>
          </cell>
          <cell r="N133">
            <v>7.0328483305913583</v>
          </cell>
          <cell r="BQ133">
            <v>3</v>
          </cell>
          <cell r="BR133" t="str">
            <v>India</v>
          </cell>
          <cell r="BS133">
            <v>0.29799999999999999</v>
          </cell>
        </row>
        <row r="134">
          <cell r="L134">
            <v>8</v>
          </cell>
          <cell r="M134" t="str">
            <v>Indonesia</v>
          </cell>
          <cell r="N134">
            <v>13.216468569747764</v>
          </cell>
          <cell r="BQ134">
            <v>9</v>
          </cell>
          <cell r="BR134" t="str">
            <v>Indonesia</v>
          </cell>
          <cell r="BS134">
            <v>0.125</v>
          </cell>
        </row>
        <row r="135">
          <cell r="L135">
            <v>4</v>
          </cell>
          <cell r="M135" t="str">
            <v>Japan</v>
          </cell>
          <cell r="N135">
            <v>37.427914997510335</v>
          </cell>
          <cell r="BQ135">
            <v>5</v>
          </cell>
          <cell r="BR135" t="str">
            <v>Japan</v>
          </cell>
          <cell r="BS135">
            <v>0.16</v>
          </cell>
        </row>
        <row r="136">
          <cell r="L136" t="e">
            <v>#VALUE!</v>
          </cell>
          <cell r="M136" t="str">
            <v>Malaysia</v>
          </cell>
          <cell r="N136" t="str">
            <v>n/a</v>
          </cell>
          <cell r="BQ136" t="e">
            <v>#VALUE!</v>
          </cell>
          <cell r="BR136" t="str">
            <v>Malaysia</v>
          </cell>
          <cell r="BS136" t="str">
            <v>n/a</v>
          </cell>
        </row>
        <row r="137">
          <cell r="L137" t="e">
            <v>#VALUE!</v>
          </cell>
          <cell r="M137" t="str">
            <v>Philippines</v>
          </cell>
          <cell r="N137" t="str">
            <v>n/a</v>
          </cell>
          <cell r="BQ137" t="e">
            <v>#VALUE!</v>
          </cell>
          <cell r="BR137" t="str">
            <v>Philippines</v>
          </cell>
          <cell r="BS137" t="str">
            <v>n/a</v>
          </cell>
        </row>
        <row r="138">
          <cell r="L138" t="e">
            <v>#VALUE!</v>
          </cell>
          <cell r="M138" t="str">
            <v>Singapore</v>
          </cell>
          <cell r="N138" t="str">
            <v>n/a</v>
          </cell>
          <cell r="BQ138" t="e">
            <v>#VALUE!</v>
          </cell>
          <cell r="BR138" t="str">
            <v>Singapore</v>
          </cell>
          <cell r="BS138" t="str">
            <v>n/a</v>
          </cell>
        </row>
        <row r="139">
          <cell r="L139">
            <v>10</v>
          </cell>
          <cell r="M139" t="str">
            <v>South Korea</v>
          </cell>
          <cell r="N139">
            <v>10.619239099069611</v>
          </cell>
          <cell r="BQ139">
            <v>6</v>
          </cell>
          <cell r="BR139" t="str">
            <v>South Korea</v>
          </cell>
          <cell r="BS139">
            <v>0.15</v>
          </cell>
        </row>
        <row r="140">
          <cell r="L140" t="e">
            <v>#VALUE!</v>
          </cell>
          <cell r="M140" t="str">
            <v>Thailand</v>
          </cell>
          <cell r="N140" t="str">
            <v>n/a</v>
          </cell>
          <cell r="BQ140" t="e">
            <v>#VALUE!</v>
          </cell>
          <cell r="BR140" t="str">
            <v>Thailand</v>
          </cell>
          <cell r="BS140" t="str">
            <v>n/a</v>
          </cell>
        </row>
        <row r="141">
          <cell r="L141" t="e">
            <v>#VALUE!</v>
          </cell>
          <cell r="M141" t="str">
            <v>Vietnam</v>
          </cell>
          <cell r="N141" t="str">
            <v>n/a</v>
          </cell>
          <cell r="BQ141" t="e">
            <v>#VALUE!</v>
          </cell>
          <cell r="BR141" t="str">
            <v>Vietnam</v>
          </cell>
          <cell r="BS141" t="str">
            <v>n/a</v>
          </cell>
        </row>
        <row r="142">
          <cell r="L142" t="e">
            <v>#VALUE!</v>
          </cell>
          <cell r="M142" t="str">
            <v>Other Asia Pacific</v>
          </cell>
          <cell r="N142" t="str">
            <v>n/a</v>
          </cell>
          <cell r="BQ142" t="e">
            <v>#VALUE!</v>
          </cell>
          <cell r="BR142" t="str">
            <v>Other Asia Pacific</v>
          </cell>
          <cell r="BS142" t="str">
            <v>n/a</v>
          </cell>
        </row>
        <row r="143">
          <cell r="L143">
            <v>5</v>
          </cell>
          <cell r="M143" t="str">
            <v>Central &amp; Eastern Europe</v>
          </cell>
          <cell r="N143">
            <v>23.391565252844174</v>
          </cell>
          <cell r="BQ143" t="e">
            <v>#VALUE!</v>
          </cell>
          <cell r="BR143" t="str">
            <v>Central &amp; Eastern Europe</v>
          </cell>
          <cell r="BS143" t="str">
            <v>n/a</v>
          </cell>
        </row>
        <row r="144">
          <cell r="L144" t="e">
            <v>#VALUE!</v>
          </cell>
          <cell r="M144" t="str">
            <v>Czech Republic</v>
          </cell>
          <cell r="N144" t="str">
            <v>n/a</v>
          </cell>
          <cell r="BQ144" t="e">
            <v>#VALUE!</v>
          </cell>
          <cell r="BR144" t="str">
            <v>Czech Republic</v>
          </cell>
          <cell r="BS144" t="str">
            <v>n/a</v>
          </cell>
        </row>
        <row r="145">
          <cell r="L145" t="e">
            <v>#VALUE!</v>
          </cell>
          <cell r="M145" t="str">
            <v>Poland</v>
          </cell>
          <cell r="N145" t="str">
            <v>n/a</v>
          </cell>
          <cell r="BQ145" t="e">
            <v>#VALUE!</v>
          </cell>
          <cell r="BR145" t="str">
            <v>Poland</v>
          </cell>
          <cell r="BS145" t="str">
            <v>n/a</v>
          </cell>
        </row>
        <row r="146">
          <cell r="L146">
            <v>11</v>
          </cell>
          <cell r="M146" t="str">
            <v>Russia</v>
          </cell>
          <cell r="N146">
            <v>8.888794796080786</v>
          </cell>
          <cell r="BQ146">
            <v>8</v>
          </cell>
          <cell r="BR146" t="str">
            <v>Russia</v>
          </cell>
          <cell r="BS146">
            <v>0.13100000000000001</v>
          </cell>
        </row>
        <row r="147">
          <cell r="L147" t="e">
            <v>#VALUE!</v>
          </cell>
          <cell r="M147" t="str">
            <v>Turkey</v>
          </cell>
          <cell r="N147" t="str">
            <v>n/a</v>
          </cell>
          <cell r="BQ147" t="e">
            <v>#VALUE!</v>
          </cell>
          <cell r="BR147" t="str">
            <v>Turkey</v>
          </cell>
          <cell r="BS147" t="str">
            <v>n/a</v>
          </cell>
        </row>
        <row r="148">
          <cell r="L148" t="e">
            <v>#VALUE!</v>
          </cell>
          <cell r="M148" t="str">
            <v>Other CE Europe</v>
          </cell>
          <cell r="N148" t="str">
            <v>n/a</v>
          </cell>
          <cell r="BQ148" t="e">
            <v>#VALUE!</v>
          </cell>
          <cell r="BR148" t="str">
            <v>Other CE Europe</v>
          </cell>
          <cell r="BS148" t="str">
            <v>n/a</v>
          </cell>
        </row>
        <row r="149">
          <cell r="L149">
            <v>3</v>
          </cell>
          <cell r="M149" t="str">
            <v>Latin America</v>
          </cell>
          <cell r="N149">
            <v>47.504756066791195</v>
          </cell>
          <cell r="BQ149" t="e">
            <v>#VALUE!</v>
          </cell>
          <cell r="BR149" t="str">
            <v>Latin America</v>
          </cell>
          <cell r="BS149" t="str">
            <v>n/a</v>
          </cell>
        </row>
        <row r="150">
          <cell r="L150">
            <v>13</v>
          </cell>
          <cell r="M150" t="str">
            <v>Argentina</v>
          </cell>
          <cell r="N150">
            <v>5.8871125917050549</v>
          </cell>
          <cell r="BQ150">
            <v>2</v>
          </cell>
          <cell r="BR150" t="str">
            <v>Argentina</v>
          </cell>
          <cell r="BS150">
            <v>0.3</v>
          </cell>
        </row>
        <row r="151">
          <cell r="L151">
            <v>7</v>
          </cell>
          <cell r="M151" t="str">
            <v>Brazil</v>
          </cell>
          <cell r="N151">
            <v>23.011299792730899</v>
          </cell>
          <cell r="BQ151">
            <v>4</v>
          </cell>
          <cell r="BR151" t="str">
            <v>Brazil</v>
          </cell>
          <cell r="BS151">
            <v>0.214</v>
          </cell>
        </row>
        <row r="152">
          <cell r="L152" t="e">
            <v>#VALUE!</v>
          </cell>
          <cell r="M152" t="str">
            <v>Chile</v>
          </cell>
          <cell r="N152" t="str">
            <v>n/a</v>
          </cell>
          <cell r="BQ152" t="e">
            <v>#VALUE!</v>
          </cell>
          <cell r="BR152" t="str">
            <v>Chile</v>
          </cell>
          <cell r="BS152" t="str">
            <v>n/a</v>
          </cell>
        </row>
        <row r="153">
          <cell r="L153" t="e">
            <v>#VALUE!</v>
          </cell>
          <cell r="M153" t="str">
            <v>Colombia</v>
          </cell>
          <cell r="N153" t="str">
            <v>n/a</v>
          </cell>
          <cell r="BQ153" t="e">
            <v>#VALUE!</v>
          </cell>
          <cell r="BR153" t="str">
            <v>Colombia</v>
          </cell>
          <cell r="BS153" t="str">
            <v>n/a</v>
          </cell>
        </row>
        <row r="154">
          <cell r="L154">
            <v>14</v>
          </cell>
          <cell r="M154" t="str">
            <v>Mexico</v>
          </cell>
          <cell r="N154">
            <v>5.6850500321880322</v>
          </cell>
          <cell r="BQ154">
            <v>1</v>
          </cell>
          <cell r="BR154" t="str">
            <v>Mexico</v>
          </cell>
          <cell r="BS154">
            <v>0.51300000000000001</v>
          </cell>
        </row>
        <row r="155">
          <cell r="L155" t="e">
            <v>#VALUE!</v>
          </cell>
          <cell r="M155" t="str">
            <v>Peru</v>
          </cell>
          <cell r="N155" t="str">
            <v>n/a</v>
          </cell>
          <cell r="BQ155" t="e">
            <v>#VALUE!</v>
          </cell>
          <cell r="BR155" t="str">
            <v>Peru</v>
          </cell>
          <cell r="BS155" t="str">
            <v>n/a</v>
          </cell>
        </row>
        <row r="156">
          <cell r="L156" t="e">
            <v>#VALUE!</v>
          </cell>
          <cell r="M156" t="str">
            <v>Other LatAm</v>
          </cell>
          <cell r="N156" t="str">
            <v>n/a</v>
          </cell>
          <cell r="BQ156" t="e">
            <v>#VALUE!</v>
          </cell>
          <cell r="BR156" t="str">
            <v>Other LatAm</v>
          </cell>
          <cell r="BS156" t="str">
            <v>n/a</v>
          </cell>
        </row>
        <row r="157">
          <cell r="L157">
            <v>6</v>
          </cell>
          <cell r="M157" t="str">
            <v>Middle East and Africa</v>
          </cell>
          <cell r="N157">
            <v>23.099079532810283</v>
          </cell>
          <cell r="BQ157" t="e">
            <v>#VALUE!</v>
          </cell>
          <cell r="BR157" t="str">
            <v>Middle East and Africa</v>
          </cell>
          <cell r="BS157" t="str">
            <v>n/a</v>
          </cell>
        </row>
        <row r="158">
          <cell r="L158" t="e">
            <v>#VALUE!</v>
          </cell>
          <cell r="M158" t="str">
            <v>Egypt</v>
          </cell>
          <cell r="N158" t="str">
            <v>n/a</v>
          </cell>
          <cell r="BQ158" t="e">
            <v>#VALUE!</v>
          </cell>
          <cell r="BR158" t="str">
            <v>Egypt</v>
          </cell>
          <cell r="BS158" t="str">
            <v>n/a</v>
          </cell>
        </row>
        <row r="159">
          <cell r="L159" t="e">
            <v>#VALUE!</v>
          </cell>
          <cell r="M159" t="str">
            <v>Nigeria</v>
          </cell>
          <cell r="N159" t="str">
            <v>n/a</v>
          </cell>
          <cell r="BQ159" t="e">
            <v>#VALUE!</v>
          </cell>
          <cell r="BR159" t="str">
            <v>Nigeria</v>
          </cell>
          <cell r="BS159" t="str">
            <v>n/a</v>
          </cell>
        </row>
        <row r="160">
          <cell r="L160" t="e">
            <v>#VALUE!</v>
          </cell>
          <cell r="M160" t="str">
            <v>S. Africa</v>
          </cell>
          <cell r="N160" t="str">
            <v>n/a</v>
          </cell>
          <cell r="BQ160" t="e">
            <v>#VALUE!</v>
          </cell>
          <cell r="BR160" t="str">
            <v>S. Africa</v>
          </cell>
          <cell r="BS160" t="str">
            <v>n/a</v>
          </cell>
        </row>
      </sheetData>
      <sheetData sheetId="3">
        <row r="4">
          <cell r="A4" t="str">
            <v>Worldwide</v>
          </cell>
        </row>
      </sheetData>
      <sheetData sheetId="4">
        <row r="1">
          <cell r="B1" t="str">
            <v>The Cloud</v>
          </cell>
        </row>
      </sheetData>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Roll-Up"/>
      <sheetName val="Source Count"/>
      <sheetName val="Assumptions"/>
      <sheetName val="CE Models &amp; Eco. Ind."/>
      <sheetName val="Sources Q1 2018"/>
      <sheetName val="Total Media"/>
      <sheetName val="Digital"/>
      <sheetName val="Mobile"/>
      <sheetName val="Google"/>
      <sheetName val="Facebook"/>
      <sheetName val="Twitter"/>
      <sheetName val="Instagram"/>
      <sheetName val="Snapchat"/>
      <sheetName val="Social Network"/>
      <sheetName val="TV"/>
      <sheetName val="Radio"/>
      <sheetName val="Newspaper"/>
      <sheetName val="Magazine"/>
      <sheetName val="Outdoor"/>
      <sheetName val="Directories"/>
      <sheetName val="Sheet1"/>
      <sheetName val="Ricavi complessivi Tv 1"/>
    </sheetNames>
    <sheetDataSet>
      <sheetData sheetId="0" refreshError="1"/>
      <sheetData sheetId="1" refreshError="1"/>
      <sheetData sheetId="2" refreshError="1"/>
      <sheetData sheetId="3" refreshError="1"/>
      <sheetData sheetId="4" refreshError="1"/>
      <sheetData sheetId="5" refreshError="1"/>
      <sheetData sheetId="6">
        <row r="1">
          <cell r="B1" t="str">
            <v>Total Media</v>
          </cell>
        </row>
      </sheetData>
      <sheetData sheetId="7">
        <row r="1">
          <cell r="B1" t="str">
            <v>Digital</v>
          </cell>
        </row>
      </sheetData>
      <sheetData sheetId="8">
        <row r="1">
          <cell r="B1" t="str">
            <v>Mobile</v>
          </cell>
        </row>
      </sheetData>
      <sheetData sheetId="9"/>
      <sheetData sheetId="10">
        <row r="1">
          <cell r="B1" t="str">
            <v>Facebook</v>
          </cell>
        </row>
      </sheetData>
      <sheetData sheetId="11"/>
      <sheetData sheetId="12"/>
      <sheetData sheetId="13"/>
      <sheetData sheetId="14">
        <row r="1">
          <cell r="B1" t="str">
            <v>Social Network</v>
          </cell>
        </row>
      </sheetData>
      <sheetData sheetId="15">
        <row r="1">
          <cell r="B1" t="str">
            <v>TV</v>
          </cell>
        </row>
      </sheetData>
      <sheetData sheetId="16">
        <row r="1">
          <cell r="B1" t="str">
            <v>Radio</v>
          </cell>
        </row>
      </sheetData>
      <sheetData sheetId="17">
        <row r="1">
          <cell r="B1" t="str">
            <v>Newspaper</v>
          </cell>
        </row>
      </sheetData>
      <sheetData sheetId="18">
        <row r="1">
          <cell r="B1" t="str">
            <v>Magazine</v>
          </cell>
        </row>
      </sheetData>
      <sheetData sheetId="19"/>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 Sales"/>
      <sheetName val="US &amp; WW Tablet Sales"/>
      <sheetName val="Comparative Estimates"/>
      <sheetName val="Map"/>
      <sheetName val="CHARTS"/>
      <sheetName val="ROLLUP"/>
      <sheetName val="Assumptions"/>
      <sheetName val="Tablet Users"/>
      <sheetName val="Video"/>
      <sheetName val="Tablet By Age"/>
      <sheetName val="Tablet By Gender"/>
      <sheetName val="Tablet by Ethnicity"/>
      <sheetName val="eReader Users"/>
      <sheetName val="eReader by Age"/>
      <sheetName val="eRaeder by Gender"/>
      <sheetName val="eReader by Ethnicity"/>
      <sheetName val="Mobile Content Users"/>
      <sheetName val="Multi-device Users"/>
      <sheetName val="Tablet by Generation"/>
      <sheetName val="eReader by Generation"/>
      <sheetName val="Pop &amp; Int User by Ethnicity_Age"/>
      <sheetName val="Sources_09_2014"/>
      <sheetName val="Sources March 2014"/>
      <sheetName val="Market Indicators"/>
    </sheetNames>
    <sheetDataSet>
      <sheetData sheetId="0"/>
      <sheetData sheetId="1"/>
      <sheetData sheetId="2"/>
      <sheetData sheetId="3">
        <row r="4">
          <cell r="AE4" t="str">
            <v>Change</v>
          </cell>
          <cell r="AG4" t="str">
            <v>Worldwide</v>
          </cell>
          <cell r="AI4" t="str">
            <v>Jan</v>
          </cell>
        </row>
        <row r="5">
          <cell r="AE5" t="str">
            <v>Note</v>
          </cell>
          <cell r="AG5" t="str">
            <v>APAC</v>
          </cell>
          <cell r="AI5" t="str">
            <v>Feb</v>
          </cell>
        </row>
        <row r="6">
          <cell r="AG6" t="str">
            <v>CE. Europe</v>
          </cell>
          <cell r="AI6" t="str">
            <v>Mar</v>
          </cell>
        </row>
        <row r="7">
          <cell r="AG7" t="str">
            <v>LatAm</v>
          </cell>
          <cell r="AI7" t="str">
            <v>Apr</v>
          </cell>
        </row>
        <row r="8">
          <cell r="AG8" t="str">
            <v>MEA</v>
          </cell>
          <cell r="AI8" t="str">
            <v>May</v>
          </cell>
        </row>
        <row r="9">
          <cell r="AG9" t="str">
            <v>N. America</v>
          </cell>
          <cell r="AI9" t="str">
            <v>Jun</v>
          </cell>
        </row>
        <row r="10">
          <cell r="AG10" t="str">
            <v>W. Europe</v>
          </cell>
          <cell r="AI10" t="str">
            <v>Jul</v>
          </cell>
        </row>
        <row r="11">
          <cell r="AG11" t="str">
            <v>Argentina</v>
          </cell>
          <cell r="AI11" t="str">
            <v>Aug</v>
          </cell>
        </row>
        <row r="12">
          <cell r="AG12" t="str">
            <v>Australia</v>
          </cell>
          <cell r="AI12" t="str">
            <v>Sep</v>
          </cell>
        </row>
        <row r="13">
          <cell r="AG13" t="str">
            <v>Brazil</v>
          </cell>
          <cell r="AI13" t="str">
            <v>Oct</v>
          </cell>
        </row>
        <row r="14">
          <cell r="AG14" t="str">
            <v>Canada</v>
          </cell>
          <cell r="AI14" t="str">
            <v>Nov</v>
          </cell>
        </row>
        <row r="15">
          <cell r="AG15" t="str">
            <v>China</v>
          </cell>
          <cell r="AI15" t="str">
            <v>Dec</v>
          </cell>
        </row>
        <row r="16">
          <cell r="AG16" t="str">
            <v>Denmark</v>
          </cell>
        </row>
        <row r="17">
          <cell r="AG17" t="str">
            <v>Finland</v>
          </cell>
        </row>
        <row r="18">
          <cell r="AG18" t="str">
            <v>France</v>
          </cell>
        </row>
        <row r="19">
          <cell r="AG19" t="str">
            <v>Germany</v>
          </cell>
        </row>
        <row r="20">
          <cell r="AG20" t="str">
            <v>India</v>
          </cell>
        </row>
        <row r="21">
          <cell r="AG21" t="str">
            <v>Indonesia</v>
          </cell>
        </row>
        <row r="22">
          <cell r="AG22" t="str">
            <v>Italy</v>
          </cell>
        </row>
        <row r="23">
          <cell r="AG23" t="str">
            <v>Japan</v>
          </cell>
        </row>
        <row r="24">
          <cell r="AG24" t="str">
            <v>Mexico</v>
          </cell>
        </row>
        <row r="25">
          <cell r="AG25" t="str">
            <v>Netherlands</v>
          </cell>
        </row>
        <row r="26">
          <cell r="AG26" t="str">
            <v>Norway</v>
          </cell>
        </row>
        <row r="27">
          <cell r="AG27" t="str">
            <v>Russia</v>
          </cell>
        </row>
        <row r="28">
          <cell r="AG28" t="str">
            <v>S. Korea</v>
          </cell>
        </row>
        <row r="29">
          <cell r="AG29" t="str">
            <v>Spain</v>
          </cell>
        </row>
        <row r="30">
          <cell r="AG30" t="str">
            <v>Sweden</v>
          </cell>
        </row>
        <row r="31">
          <cell r="AG31" t="str">
            <v>UK</v>
          </cell>
        </row>
        <row r="32">
          <cell r="AG32" t="str">
            <v>US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Market Indicators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view"/>
      <sheetName val="ww view"/>
      <sheetName val="rank view"/>
      <sheetName val="lists"/>
      <sheetName val="the cloud"/>
      <sheetName val="pop - gdp"/>
      <sheetName val="Roll-Up"/>
      <sheetName val="Map"/>
      <sheetName val="Mobile Connections"/>
      <sheetName val="Assumptions"/>
      <sheetName val="Vs. (2)"/>
    </sheetNames>
    <sheetDataSet>
      <sheetData sheetId="0"/>
      <sheetData sheetId="1"/>
      <sheetData sheetId="2">
        <row r="91">
          <cell r="F91" t="e">
            <v>#VALUE!</v>
          </cell>
          <cell r="BC91">
            <v>10</v>
          </cell>
          <cell r="BD91" t="str">
            <v>Worldwide</v>
          </cell>
        </row>
        <row r="92">
          <cell r="BC92">
            <v>20</v>
          </cell>
          <cell r="BD92" t="str">
            <v>Asia-Pacific</v>
          </cell>
        </row>
        <row r="93">
          <cell r="BC93">
            <v>11</v>
          </cell>
          <cell r="BD93" t="str">
            <v>Australia</v>
          </cell>
        </row>
        <row r="94">
          <cell r="BC94">
            <v>23</v>
          </cell>
          <cell r="BD94" t="str">
            <v>China</v>
          </cell>
        </row>
        <row r="95">
          <cell r="BC95">
            <v>24</v>
          </cell>
          <cell r="BD95" t="str">
            <v>Hong Kong</v>
          </cell>
        </row>
        <row r="96">
          <cell r="BC96">
            <v>8</v>
          </cell>
          <cell r="BD96" t="str">
            <v>India</v>
          </cell>
        </row>
        <row r="97">
          <cell r="BC97">
            <v>19</v>
          </cell>
          <cell r="BD97" t="str">
            <v>Indonesia</v>
          </cell>
        </row>
        <row r="98">
          <cell r="BC98">
            <v>32</v>
          </cell>
          <cell r="BD98" t="str">
            <v>Japan</v>
          </cell>
        </row>
        <row r="99">
          <cell r="BC99">
            <v>6</v>
          </cell>
          <cell r="BD99" t="str">
            <v>Malaysia</v>
          </cell>
        </row>
        <row r="100">
          <cell r="BC100">
            <v>4</v>
          </cell>
          <cell r="BD100" t="str">
            <v>Philippines</v>
          </cell>
        </row>
        <row r="101">
          <cell r="BC101">
            <v>3</v>
          </cell>
          <cell r="BD101" t="str">
            <v>Singapore</v>
          </cell>
        </row>
        <row r="102">
          <cell r="BC102">
            <v>27</v>
          </cell>
          <cell r="BD102" t="str">
            <v>South Korea</v>
          </cell>
        </row>
        <row r="103">
          <cell r="BC103">
            <v>25</v>
          </cell>
          <cell r="BD103" t="str">
            <v>Thailand</v>
          </cell>
        </row>
        <row r="104">
          <cell r="BC104">
            <v>16</v>
          </cell>
          <cell r="BD104" t="str">
            <v>Vietnam</v>
          </cell>
        </row>
        <row r="105">
          <cell r="BC105">
            <v>7</v>
          </cell>
          <cell r="BD105" t="str">
            <v>Other Asia Pacific</v>
          </cell>
        </row>
        <row r="106">
          <cell r="BC106">
            <v>29</v>
          </cell>
          <cell r="BD106" t="str">
            <v>Central &amp; Eastern Europe</v>
          </cell>
        </row>
        <row r="107">
          <cell r="BC107">
            <v>26</v>
          </cell>
          <cell r="BD107" t="str">
            <v>Czech Republic</v>
          </cell>
        </row>
        <row r="108">
          <cell r="BC108">
            <v>31</v>
          </cell>
          <cell r="BD108" t="str">
            <v>Poland</v>
          </cell>
        </row>
        <row r="109">
          <cell r="BC109">
            <v>30</v>
          </cell>
          <cell r="BD109" t="str">
            <v>Russia</v>
          </cell>
        </row>
        <row r="110">
          <cell r="BC110">
            <v>12</v>
          </cell>
          <cell r="BD110" t="str">
            <v>Turkey</v>
          </cell>
        </row>
        <row r="111">
          <cell r="BC111">
            <v>33</v>
          </cell>
          <cell r="BD111" t="str">
            <v>Other CE Europe</v>
          </cell>
        </row>
        <row r="112">
          <cell r="BC112">
            <v>17</v>
          </cell>
          <cell r="BD112" t="str">
            <v>Latin America</v>
          </cell>
        </row>
        <row r="113">
          <cell r="BC113">
            <v>18</v>
          </cell>
          <cell r="BD113" t="str">
            <v>Argentina</v>
          </cell>
        </row>
        <row r="114">
          <cell r="BC114">
            <v>22</v>
          </cell>
          <cell r="BD114" t="str">
            <v>Brazil</v>
          </cell>
        </row>
        <row r="115">
          <cell r="BC115">
            <v>21</v>
          </cell>
          <cell r="BD115" t="str">
            <v>Chile</v>
          </cell>
        </row>
        <row r="116">
          <cell r="BC116">
            <v>14</v>
          </cell>
          <cell r="BD116" t="str">
            <v>Colombia</v>
          </cell>
        </row>
        <row r="117">
          <cell r="BC117">
            <v>13</v>
          </cell>
          <cell r="BD117" t="str">
            <v>Mexico</v>
          </cell>
        </row>
        <row r="118">
          <cell r="BC118">
            <v>15</v>
          </cell>
          <cell r="BD118" t="str">
            <v>Peru</v>
          </cell>
        </row>
        <row r="119">
          <cell r="BC119">
            <v>9</v>
          </cell>
          <cell r="BD119" t="str">
            <v>Other LatAm</v>
          </cell>
        </row>
        <row r="120">
          <cell r="BC120">
            <v>2</v>
          </cell>
          <cell r="BD120" t="str">
            <v>Middle East and Africa</v>
          </cell>
        </row>
        <row r="121">
          <cell r="BC121">
            <v>5</v>
          </cell>
          <cell r="BD121" t="str">
            <v>Egypt</v>
          </cell>
        </row>
        <row r="122">
          <cell r="BC122">
            <v>1</v>
          </cell>
          <cell r="BD122" t="str">
            <v>Nigeria</v>
          </cell>
        </row>
        <row r="123">
          <cell r="BC123">
            <v>28</v>
          </cell>
          <cell r="BD123" t="str">
            <v>S. Africa</v>
          </cell>
        </row>
        <row r="128">
          <cell r="M128" t="str">
            <v>Worldwide</v>
          </cell>
          <cell r="N128" t="str">
            <v>n/a</v>
          </cell>
        </row>
        <row r="129">
          <cell r="M129" t="str">
            <v>Asia-Pacific</v>
          </cell>
          <cell r="N129">
            <v>189.22737798720942</v>
          </cell>
        </row>
        <row r="130">
          <cell r="M130" t="str">
            <v>Australia</v>
          </cell>
          <cell r="N130">
            <v>11.101902192834887</v>
          </cell>
        </row>
        <row r="131">
          <cell r="M131" t="str">
            <v>China</v>
          </cell>
          <cell r="N131">
            <v>81.066443343399641</v>
          </cell>
        </row>
        <row r="132">
          <cell r="M132" t="str">
            <v>Hong Kong</v>
          </cell>
          <cell r="N132" t="str">
            <v>n/a</v>
          </cell>
        </row>
        <row r="133">
          <cell r="M133" t="str">
            <v>India</v>
          </cell>
          <cell r="N133">
            <v>7.0328483305913583</v>
          </cell>
        </row>
        <row r="134">
          <cell r="M134" t="str">
            <v>Indonesia</v>
          </cell>
          <cell r="N134">
            <v>13.216468569747764</v>
          </cell>
        </row>
        <row r="135">
          <cell r="M135" t="str">
            <v>Japan</v>
          </cell>
          <cell r="N135">
            <v>37.427914997510335</v>
          </cell>
        </row>
        <row r="136">
          <cell r="M136" t="str">
            <v>Malaysia</v>
          </cell>
          <cell r="N136" t="str">
            <v>n/a</v>
          </cell>
        </row>
        <row r="137">
          <cell r="M137" t="str">
            <v>Philippines</v>
          </cell>
          <cell r="N137" t="str">
            <v>n/a</v>
          </cell>
        </row>
        <row r="138">
          <cell r="M138" t="str">
            <v>Singapore</v>
          </cell>
          <cell r="N138" t="str">
            <v>n/a</v>
          </cell>
        </row>
        <row r="139">
          <cell r="M139" t="str">
            <v>South Korea</v>
          </cell>
          <cell r="N139">
            <v>10.619239099069611</v>
          </cell>
        </row>
        <row r="140">
          <cell r="M140" t="str">
            <v>Thailand</v>
          </cell>
          <cell r="N140" t="str">
            <v>n/a</v>
          </cell>
        </row>
        <row r="141">
          <cell r="M141" t="str">
            <v>Vietnam</v>
          </cell>
          <cell r="N141" t="str">
            <v>n/a</v>
          </cell>
        </row>
        <row r="142">
          <cell r="M142" t="str">
            <v>Other Asia Pacific</v>
          </cell>
          <cell r="N142" t="str">
            <v>n/a</v>
          </cell>
        </row>
        <row r="143">
          <cell r="M143" t="str">
            <v>Central &amp; Eastern Europe</v>
          </cell>
          <cell r="N143">
            <v>23.391565252844174</v>
          </cell>
        </row>
        <row r="144">
          <cell r="M144" t="str">
            <v>Czech Republic</v>
          </cell>
          <cell r="N144" t="str">
            <v>n/a</v>
          </cell>
        </row>
        <row r="145">
          <cell r="M145" t="str">
            <v>Poland</v>
          </cell>
          <cell r="N145" t="str">
            <v>n/a</v>
          </cell>
        </row>
        <row r="146">
          <cell r="M146" t="str">
            <v>Russia</v>
          </cell>
          <cell r="N146">
            <v>8.888794796080786</v>
          </cell>
        </row>
        <row r="147">
          <cell r="M147" t="str">
            <v>Turkey</v>
          </cell>
          <cell r="N147" t="str">
            <v>n/a</v>
          </cell>
        </row>
        <row r="148">
          <cell r="M148" t="str">
            <v>Other CE Europe</v>
          </cell>
          <cell r="N148" t="str">
            <v>n/a</v>
          </cell>
        </row>
        <row r="149">
          <cell r="M149" t="str">
            <v>Latin America</v>
          </cell>
          <cell r="N149">
            <v>47.504756066791195</v>
          </cell>
        </row>
        <row r="150">
          <cell r="M150" t="str">
            <v>Argentina</v>
          </cell>
          <cell r="N150">
            <v>5.8871125917050549</v>
          </cell>
        </row>
        <row r="151">
          <cell r="M151" t="str">
            <v>Brazil</v>
          </cell>
          <cell r="N151">
            <v>23.011299792730899</v>
          </cell>
        </row>
        <row r="152">
          <cell r="M152" t="str">
            <v>Chile</v>
          </cell>
          <cell r="N152" t="str">
            <v>n/a</v>
          </cell>
        </row>
        <row r="153">
          <cell r="M153" t="str">
            <v>Colombia</v>
          </cell>
          <cell r="N153" t="str">
            <v>n/a</v>
          </cell>
        </row>
        <row r="154">
          <cell r="M154" t="str">
            <v>Mexico</v>
          </cell>
          <cell r="N154">
            <v>5.6850500321880322</v>
          </cell>
        </row>
        <row r="155">
          <cell r="M155" t="str">
            <v>Peru</v>
          </cell>
          <cell r="N155" t="str">
            <v>n/a</v>
          </cell>
        </row>
        <row r="156">
          <cell r="M156" t="str">
            <v>Other LatAm</v>
          </cell>
          <cell r="N156" t="str">
            <v>n/a</v>
          </cell>
        </row>
        <row r="157">
          <cell r="M157" t="str">
            <v>Middle East and Africa</v>
          </cell>
          <cell r="N157">
            <v>23.099079532810283</v>
          </cell>
        </row>
        <row r="158">
          <cell r="M158" t="str">
            <v>Egypt</v>
          </cell>
          <cell r="N158" t="str">
            <v>n/a</v>
          </cell>
        </row>
        <row r="159">
          <cell r="M159" t="str">
            <v>Nigeria</v>
          </cell>
          <cell r="N159" t="str">
            <v>n/a</v>
          </cell>
        </row>
        <row r="160">
          <cell r="M160" t="str">
            <v>S. Africa</v>
          </cell>
          <cell r="N160" t="str">
            <v>n/a</v>
          </cell>
        </row>
      </sheetData>
      <sheetData sheetId="3">
        <row r="4">
          <cell r="A4" t="str">
            <v>Worldwide</v>
          </cell>
        </row>
      </sheetData>
      <sheetData sheetId="4">
        <row r="1">
          <cell r="B1" t="str">
            <v>The Cloud</v>
          </cell>
        </row>
      </sheetData>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 Sales"/>
      <sheetName val="US &amp; WW Tablet Sales"/>
      <sheetName val="Comparative Estimates"/>
      <sheetName val="Market Indicators"/>
      <sheetName val="Map"/>
      <sheetName val="CHARTS"/>
      <sheetName val="Assumptions"/>
      <sheetName val="ROLLUP"/>
      <sheetName val="Tablet Users"/>
      <sheetName val="Video"/>
      <sheetName val="Tablet By Age"/>
      <sheetName val="Tablet By Gender"/>
      <sheetName val="Tablet by Ethnicity"/>
      <sheetName val="eReader Users"/>
      <sheetName val="eReader by Age"/>
      <sheetName val="eRaeder by Gender"/>
      <sheetName val="eReader by Ethnicity"/>
      <sheetName val="Mobile Content Users"/>
      <sheetName val="Multi-device Users"/>
      <sheetName val="Tablet by Generation"/>
      <sheetName val="eReader by Generation"/>
      <sheetName val="Pop &amp; Int User by Ethnicity_Age"/>
      <sheetName val="Sources_09_2014"/>
      <sheetName val="Sources March 2014"/>
    </sheetNames>
    <sheetDataSet>
      <sheetData sheetId="0"/>
      <sheetData sheetId="1"/>
      <sheetData sheetId="2"/>
      <sheetData sheetId="3"/>
      <sheetData sheetId="4">
        <row r="4">
          <cell r="AE4" t="str">
            <v>Change</v>
          </cell>
          <cell r="AG4" t="str">
            <v>Worldwide</v>
          </cell>
          <cell r="AI4" t="str">
            <v>Jan</v>
          </cell>
          <cell r="AJ4">
            <v>2008</v>
          </cell>
          <cell r="AK4" t="str">
            <v>Tablet</v>
          </cell>
        </row>
        <row r="5">
          <cell r="AE5" t="str">
            <v>Note</v>
          </cell>
          <cell r="AG5" t="str">
            <v>APAC</v>
          </cell>
          <cell r="AI5" t="str">
            <v>Feb</v>
          </cell>
          <cell r="AJ5">
            <v>2009</v>
          </cell>
          <cell r="AK5" t="str">
            <v>iPad</v>
          </cell>
        </row>
        <row r="6">
          <cell r="AG6" t="str">
            <v>CE. Europe</v>
          </cell>
          <cell r="AI6" t="str">
            <v>Mar</v>
          </cell>
          <cell r="AJ6">
            <v>2010</v>
          </cell>
          <cell r="AK6" t="str">
            <v>eReader</v>
          </cell>
        </row>
        <row r="7">
          <cell r="AG7" t="str">
            <v>LatAm</v>
          </cell>
          <cell r="AI7" t="str">
            <v>Apr</v>
          </cell>
          <cell r="AJ7">
            <v>2011</v>
          </cell>
        </row>
        <row r="8">
          <cell r="AG8" t="str">
            <v>MEA</v>
          </cell>
          <cell r="AI8" t="str">
            <v>May</v>
          </cell>
          <cell r="AJ8">
            <v>2012</v>
          </cell>
        </row>
        <row r="9">
          <cell r="AG9" t="str">
            <v>N. America</v>
          </cell>
          <cell r="AI9" t="str">
            <v>Jun</v>
          </cell>
          <cell r="AJ9">
            <v>2013</v>
          </cell>
        </row>
        <row r="10">
          <cell r="AG10" t="str">
            <v>W. Europe</v>
          </cell>
          <cell r="AI10" t="str">
            <v>Jul</v>
          </cell>
          <cell r="AJ10">
            <v>2014</v>
          </cell>
        </row>
        <row r="11">
          <cell r="AG11" t="str">
            <v>Argentina</v>
          </cell>
          <cell r="AI11" t="str">
            <v>Aug</v>
          </cell>
          <cell r="AJ11">
            <v>2015</v>
          </cell>
        </row>
        <row r="12">
          <cell r="AG12" t="str">
            <v>Australia</v>
          </cell>
          <cell r="AI12" t="str">
            <v>Sep</v>
          </cell>
          <cell r="AJ12">
            <v>2016</v>
          </cell>
        </row>
        <row r="13">
          <cell r="AG13" t="str">
            <v>Brazil</v>
          </cell>
          <cell r="AI13" t="str">
            <v>Oct</v>
          </cell>
          <cell r="AJ13">
            <v>2017</v>
          </cell>
        </row>
        <row r="14">
          <cell r="AG14" t="str">
            <v>Canada</v>
          </cell>
          <cell r="AI14" t="str">
            <v>Nov</v>
          </cell>
          <cell r="AJ14">
            <v>2018</v>
          </cell>
        </row>
        <row r="15">
          <cell r="AG15" t="str">
            <v>China</v>
          </cell>
          <cell r="AI15" t="str">
            <v>Dec</v>
          </cell>
        </row>
        <row r="16">
          <cell r="AG16" t="str">
            <v>Denmark</v>
          </cell>
        </row>
        <row r="17">
          <cell r="AG17" t="str">
            <v>Finland</v>
          </cell>
        </row>
        <row r="18">
          <cell r="AG18" t="str">
            <v>France</v>
          </cell>
        </row>
        <row r="19">
          <cell r="AG19" t="str">
            <v>Germany</v>
          </cell>
        </row>
        <row r="20">
          <cell r="AG20" t="str">
            <v>India</v>
          </cell>
        </row>
        <row r="21">
          <cell r="AG21" t="str">
            <v>Indonesia</v>
          </cell>
        </row>
        <row r="22">
          <cell r="AG22" t="str">
            <v>Italy</v>
          </cell>
        </row>
        <row r="23">
          <cell r="AG23" t="str">
            <v>Japan</v>
          </cell>
        </row>
        <row r="24">
          <cell r="AG24" t="str">
            <v>Mexico</v>
          </cell>
        </row>
        <row r="25">
          <cell r="AG25" t="str">
            <v>Netherlands</v>
          </cell>
        </row>
        <row r="26">
          <cell r="AG26" t="str">
            <v>Norway</v>
          </cell>
        </row>
        <row r="27">
          <cell r="AG27" t="str">
            <v>Russia</v>
          </cell>
        </row>
        <row r="28">
          <cell r="AG28" t="str">
            <v>S. Korea</v>
          </cell>
        </row>
        <row r="29">
          <cell r="AG29" t="str">
            <v>Spain</v>
          </cell>
        </row>
        <row r="30">
          <cell r="AG30" t="str">
            <v>Sweden</v>
          </cell>
        </row>
        <row r="31">
          <cell r="AG31" t="str">
            <v>UK</v>
          </cell>
        </row>
        <row r="32">
          <cell r="AG32" t="str">
            <v>US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 Q4-2014 (cb)"/>
      <sheetName val="Map"/>
      <sheetName val="CHARTS"/>
      <sheetName val="Assumptions and Notes"/>
      <sheetName val="ROLLUP"/>
      <sheetName val="Worldwide"/>
      <sheetName val="Europe"/>
      <sheetName val="CE Europe"/>
      <sheetName val="Western Europe"/>
      <sheetName val="Germany"/>
      <sheetName val="France"/>
      <sheetName val="Italy"/>
      <sheetName val="Spain"/>
      <sheetName val="Denmark"/>
      <sheetName val="Finland"/>
      <sheetName val="Netherlands"/>
      <sheetName val="Norway"/>
      <sheetName val="Sweden"/>
      <sheetName val="UK-completed"/>
      <sheetName val="Russia"/>
      <sheetName val="North America"/>
      <sheetName val="Canada"/>
      <sheetName val="US-completed"/>
      <sheetName val="Asia-Pacific"/>
      <sheetName val="Australia "/>
      <sheetName val="China"/>
      <sheetName val="India "/>
      <sheetName val="Indonesia"/>
      <sheetName val="Japan"/>
      <sheetName val="South Korea"/>
      <sheetName val="Middle East &amp; Africa"/>
      <sheetName val="Latin America"/>
      <sheetName val="Argentina"/>
      <sheetName val="Sources - Q4-2014 (mj)"/>
      <sheetName val="Brazil"/>
      <sheetName val="Mexico"/>
      <sheetName val="Sources - Q2-2014"/>
      <sheetName val="Market Indicators"/>
      <sheetName val="Core Country Age - Census"/>
      <sheetName val="WW Population"/>
      <sheetName val="Internet Users"/>
      <sheetName val="Social Network Users"/>
      <sheetName val="APAC+LATAM Sources NOV 2013"/>
      <sheetName val="Sources NOV 2013"/>
    </sheetNames>
    <sheetDataSet>
      <sheetData sheetId="0"/>
      <sheetData sheetId="1">
        <row r="4">
          <cell r="AG4" t="str">
            <v>Connections</v>
          </cell>
        </row>
        <row r="5">
          <cell r="AG5" t="str">
            <v>Users</v>
          </cell>
        </row>
        <row r="6">
          <cell r="AG6" t="str">
            <v>Internet &amp; Smartphone</v>
          </cell>
        </row>
        <row r="7">
          <cell r="AG7" t="str">
            <v>Social Network</v>
          </cell>
        </row>
        <row r="8">
          <cell r="AG8" t="str">
            <v>Multiple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2008</v>
          </cell>
          <cell r="E1">
            <v>2009</v>
          </cell>
          <cell r="F1">
            <v>2010</v>
          </cell>
          <cell r="G1">
            <v>2011</v>
          </cell>
          <cell r="H1">
            <v>2012</v>
          </cell>
          <cell r="I1">
            <v>2013</v>
          </cell>
          <cell r="J1">
            <v>2014</v>
          </cell>
          <cell r="K1">
            <v>2015</v>
          </cell>
          <cell r="L1">
            <v>2016</v>
          </cell>
          <cell r="M1">
            <v>2017</v>
          </cell>
          <cell r="N1">
            <v>2018</v>
          </cell>
        </row>
      </sheetData>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9.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21.xml.rels><?xml version="1.0" encoding="UTF-8" standalone="yes"?>
<Relationships xmlns="http://schemas.openxmlformats.org/package/2006/relationships"><Relationship Id="rId8" Type="http://schemas.openxmlformats.org/officeDocument/2006/relationships/hyperlink" Target="http://www.assemblea.emr.it/corecom" TargetMode="External"/><Relationship Id="rId13" Type="http://schemas.openxmlformats.org/officeDocument/2006/relationships/hyperlink" Target="http://www.corecom.marche.it/" TargetMode="External"/><Relationship Id="rId18" Type="http://schemas.openxmlformats.org/officeDocument/2006/relationships/hyperlink" Target="http://www.consiglio.regione.toscana.it/oi/default.aspx?idc=46" TargetMode="External"/><Relationship Id="rId3" Type="http://schemas.openxmlformats.org/officeDocument/2006/relationships/hyperlink" Target="http://www.consiglio.basilicata.it/pagina-organismo.html?id=204733" TargetMode="External"/><Relationship Id="rId21" Type="http://schemas.openxmlformats.org/officeDocument/2006/relationships/hyperlink" Target="http://corecom.consiglioveneto.it/corecom/" TargetMode="External"/><Relationship Id="rId7" Type="http://schemas.openxmlformats.org/officeDocument/2006/relationships/hyperlink" Target="http://www.corecomcampania.it/index.php/it/" TargetMode="External"/><Relationship Id="rId12" Type="http://schemas.openxmlformats.org/officeDocument/2006/relationships/hyperlink" Target="http://www.corecomlombardia.it/" TargetMode="External"/><Relationship Id="rId17" Type="http://schemas.openxmlformats.org/officeDocument/2006/relationships/hyperlink" Target="https://www.corecomsicilia.it/" TargetMode="External"/><Relationship Id="rId2" Type="http://schemas.openxmlformats.org/officeDocument/2006/relationships/hyperlink" Target="http://www.corecomabruzzo.it/" TargetMode="External"/><Relationship Id="rId16" Type="http://schemas.openxmlformats.org/officeDocument/2006/relationships/hyperlink" Target="https://corecom.consregsardegna.it/" TargetMode="External"/><Relationship Id="rId20" Type="http://schemas.openxmlformats.org/officeDocument/2006/relationships/hyperlink" Target="http://www.corecomvda.it/" TargetMode="External"/><Relationship Id="rId1" Type="http://schemas.openxmlformats.org/officeDocument/2006/relationships/hyperlink" Target="https://www.consiglio.provincia.tn.it/presso-il-consiglio/comitato-per-le-comunicazioni/Pages/contatti.aspx" TargetMode="External"/><Relationship Id="rId6" Type="http://schemas.openxmlformats.org/officeDocument/2006/relationships/hyperlink" Target="http://corecom.consrc.it/hp2/default.asp" TargetMode="External"/><Relationship Id="rId11" Type="http://schemas.openxmlformats.org/officeDocument/2006/relationships/hyperlink" Target="http://www.regione.liguria.it/argomenti/consiglio/corecom.html" TargetMode="External"/><Relationship Id="rId5" Type="http://schemas.openxmlformats.org/officeDocument/2006/relationships/hyperlink" Target="http://www.comprovcomunicazioni-bz.org/it/default.asp" TargetMode="External"/><Relationship Id="rId15" Type="http://schemas.openxmlformats.org/officeDocument/2006/relationships/hyperlink" Target="http://corecom.consiglio.puglia.it/" TargetMode="External"/><Relationship Id="rId23" Type="http://schemas.openxmlformats.org/officeDocument/2006/relationships/printerSettings" Target="../printerSettings/printerSettings92.bin"/><Relationship Id="rId10" Type="http://schemas.openxmlformats.org/officeDocument/2006/relationships/hyperlink" Target="http://www.corecomlazio.it/" TargetMode="External"/><Relationship Id="rId19" Type="http://schemas.openxmlformats.org/officeDocument/2006/relationships/hyperlink" Target="http://www.corecom.umbria.it/" TargetMode="External"/><Relationship Id="rId4" Type="http://schemas.openxmlformats.org/officeDocument/2006/relationships/hyperlink" Target="http://www.kommunikationsbeirat-bz.org/" TargetMode="External"/><Relationship Id="rId9" Type="http://schemas.openxmlformats.org/officeDocument/2006/relationships/hyperlink" Target="http://www.corecomfvg.it/" TargetMode="External"/><Relationship Id="rId14" Type="http://schemas.openxmlformats.org/officeDocument/2006/relationships/hyperlink" Target="http://www.corecommolise.it/" TargetMode="External"/><Relationship Id="rId22" Type="http://schemas.openxmlformats.org/officeDocument/2006/relationships/hyperlink" Target="https://www.cr.piemonte.it/cms/corecom/home" TargetMode="External"/></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082A-FC8D-4A10-AA4D-22EB513938D5}">
  <sheetPr codeName="Foglio120"/>
  <dimension ref="A4:H138"/>
  <sheetViews>
    <sheetView showGridLines="0" tabSelected="1" zoomScaleNormal="100" workbookViewId="0">
      <pane xSplit="1" ySplit="13" topLeftCell="B14" activePane="bottomRight" state="frozen"/>
      <selection activeCell="I1" sqref="I1"/>
      <selection pane="topRight" activeCell="I1" sqref="I1"/>
      <selection pane="bottomLeft" activeCell="I1" sqref="I1"/>
      <selection pane="bottomRight" activeCell="D138" sqref="D138"/>
    </sheetView>
  </sheetViews>
  <sheetFormatPr defaultRowHeight="16.5"/>
  <cols>
    <col min="1" max="1" width="11.1640625" customWidth="1"/>
    <col min="2" max="2" width="45.58203125" bestFit="1" customWidth="1"/>
    <col min="3" max="3" width="189.6640625" customWidth="1"/>
    <col min="4" max="4" width="14.6640625" customWidth="1"/>
    <col min="5" max="5" width="156.08203125" bestFit="1" customWidth="1"/>
  </cols>
  <sheetData>
    <row r="4" spans="1:4" ht="30" customHeight="1">
      <c r="A4" s="161" t="s">
        <v>1901</v>
      </c>
    </row>
    <row r="5" spans="1:4" ht="17.5">
      <c r="A5" s="131" t="s">
        <v>502</v>
      </c>
    </row>
    <row r="6" spans="1:4">
      <c r="A6" s="54" t="s">
        <v>503</v>
      </c>
    </row>
    <row r="7" spans="1:4">
      <c r="A7" s="54" t="s">
        <v>504</v>
      </c>
    </row>
    <row r="8" spans="1:4">
      <c r="A8" s="54" t="s">
        <v>509</v>
      </c>
    </row>
    <row r="9" spans="1:4">
      <c r="A9" s="54" t="s">
        <v>510</v>
      </c>
    </row>
    <row r="10" spans="1:4">
      <c r="A10" s="54" t="s">
        <v>505</v>
      </c>
    </row>
    <row r="12" spans="1:4">
      <c r="A12" s="54" t="s">
        <v>449</v>
      </c>
    </row>
    <row r="13" spans="1:4">
      <c r="A13" s="54" t="s">
        <v>511</v>
      </c>
      <c r="B13" s="54" t="s">
        <v>512</v>
      </c>
      <c r="C13" s="54" t="s">
        <v>371</v>
      </c>
      <c r="D13" s="54" t="s">
        <v>513</v>
      </c>
    </row>
    <row r="14" spans="1:4">
      <c r="A14" s="54" t="s">
        <v>514</v>
      </c>
      <c r="B14" t="s">
        <v>577</v>
      </c>
      <c r="C14" t="str">
        <f>'A1.1'!A1</f>
        <v>I mercati delle comunicazioni elettroniche - Principali grandezze macroeconomiche dell'economia italiana</v>
      </c>
      <c r="D14" s="110" t="s">
        <v>450</v>
      </c>
    </row>
    <row r="15" spans="1:4">
      <c r="A15" s="54" t="s">
        <v>514</v>
      </c>
      <c r="B15" t="s">
        <v>577</v>
      </c>
      <c r="C15" t="str">
        <f>'A1.2'!A1</f>
        <v xml:space="preserve">I mercati delle comunicazioni elettroniche - Comunicazioni fisse e mobili: ricavi complessivi (Grafico 1.1.1 nel testo) </v>
      </c>
      <c r="D15" s="110" t="s">
        <v>451</v>
      </c>
    </row>
    <row r="16" spans="1:4">
      <c r="A16" s="54" t="s">
        <v>514</v>
      </c>
      <c r="B16" t="s">
        <v>577</v>
      </c>
      <c r="C16" t="str">
        <f>'A1.3'!A1</f>
        <v>I mercati delle comunicazioni elettroniche - L’andamento dei prezzi</v>
      </c>
      <c r="D16" s="110" t="s">
        <v>452</v>
      </c>
    </row>
    <row r="17" spans="1:8">
      <c r="A17" s="54" t="s">
        <v>514</v>
      </c>
      <c r="B17" t="s">
        <v>577</v>
      </c>
      <c r="C17" t="str">
        <f>'A1.4'!A1</f>
        <v xml:space="preserve">I mercati delle comunicazioni elettroniche - Il settore delle comunicazioni elettroniche nell'economia italiana </v>
      </c>
      <c r="D17" s="110" t="s">
        <v>453</v>
      </c>
    </row>
    <row r="18" spans="1:8">
      <c r="A18" s="54" t="s">
        <v>514</v>
      </c>
      <c r="B18" t="s">
        <v>577</v>
      </c>
      <c r="C18" t="str">
        <f>'A1.5'!A1</f>
        <v>I mercati delle comunicazioni elettroniche - Spesa finale degli utenti residenziali e affari (Grafico 1.1.2 nel testo)</v>
      </c>
      <c r="D18" s="110" t="s">
        <v>454</v>
      </c>
    </row>
    <row r="19" spans="1:8">
      <c r="A19" s="54" t="s">
        <v>514</v>
      </c>
      <c r="B19" t="s">
        <v>577</v>
      </c>
      <c r="C19" t="str">
        <f>'A1.6'!A1</f>
        <v>I mercati delle comunicazioni elettroniche - Spesa finale per tipologia di clientela</v>
      </c>
      <c r="D19" s="110" t="s">
        <v>455</v>
      </c>
    </row>
    <row r="20" spans="1:8">
      <c r="A20" s="54" t="s">
        <v>514</v>
      </c>
      <c r="B20" t="s">
        <v>577</v>
      </c>
      <c r="C20" t="str">
        <f>'A1.7'!A1</f>
        <v>I mercati delle comunicazioni elettroniche - Ricavi da servizi intermedi</v>
      </c>
      <c r="D20" s="110" t="s">
        <v>456</v>
      </c>
    </row>
    <row r="21" spans="1:8">
      <c r="A21" s="54" t="s">
        <v>514</v>
      </c>
      <c r="B21" t="s">
        <v>577</v>
      </c>
      <c r="C21" t="str">
        <f>'A1.8'!A1</f>
        <v>I mercati delle comunicazioni elettroniche - Investimenti in immobilizzazioni (Grafico 1.1.3 nel testo)</v>
      </c>
      <c r="D21" s="110" t="s">
        <v>457</v>
      </c>
    </row>
    <row r="22" spans="1:8">
      <c r="A22" s="54" t="s">
        <v>514</v>
      </c>
      <c r="B22" t="s">
        <v>577</v>
      </c>
      <c r="C22" t="str">
        <f>'A1.9'!A1</f>
        <v>I mercati delle comunicazioni elettroniche - Spesa degli utenti in servizi di rete fissa e mobile per operatore (Grafico 1.1.4 nel testo)</v>
      </c>
      <c r="D22" s="110" t="s">
        <v>458</v>
      </c>
    </row>
    <row r="23" spans="1:8">
      <c r="A23" s="54" t="s">
        <v>514</v>
      </c>
      <c r="B23" t="s">
        <v>577</v>
      </c>
      <c r="C23" t="str">
        <f>'A1.10'!A1</f>
        <v>I mercati di rete fissa - Spesa degli utenti per tipologia di servizi</v>
      </c>
      <c r="D23" s="110" t="s">
        <v>459</v>
      </c>
    </row>
    <row r="24" spans="1:8">
      <c r="A24" s="54" t="s">
        <v>514</v>
      </c>
      <c r="B24" t="s">
        <v>577</v>
      </c>
      <c r="C24" t="str">
        <f>'A1.11'!A1</f>
        <v xml:space="preserve">I mercati di rete fissa - Accessi e ricavi broadband per classe di velocità </v>
      </c>
      <c r="D24" s="110" t="s">
        <v>460</v>
      </c>
    </row>
    <row r="25" spans="1:8">
      <c r="A25" s="54" t="s">
        <v>514</v>
      </c>
      <c r="B25" t="s">
        <v>577</v>
      </c>
      <c r="C25" t="str">
        <f>'A1.12'!A1</f>
        <v xml:space="preserve">I mercati di rete fissa - Accessi broadband e ultrabroadband per tecnologia </v>
      </c>
      <c r="D25" s="110" t="s">
        <v>461</v>
      </c>
      <c r="H25" s="123"/>
    </row>
    <row r="26" spans="1:8">
      <c r="A26" s="54" t="s">
        <v>514</v>
      </c>
      <c r="B26" t="s">
        <v>577</v>
      </c>
      <c r="C26" t="str">
        <f>'A1.13'!A1</f>
        <v>I mercati di rete fissa - Accessi broadband per tecnologia e operatore</v>
      </c>
      <c r="D26" s="110" t="s">
        <v>462</v>
      </c>
      <c r="H26" s="123"/>
    </row>
    <row r="27" spans="1:8">
      <c r="A27" s="54" t="s">
        <v>514</v>
      </c>
      <c r="B27" t="s">
        <v>577</v>
      </c>
      <c r="C27" t="str">
        <f>'A1.14'!A1</f>
        <v>I mercati di rete fissa - Linee broadband e FTTC-FTTH</v>
      </c>
      <c r="D27" s="110" t="s">
        <v>463</v>
      </c>
      <c r="H27" s="123"/>
    </row>
    <row r="28" spans="1:8">
      <c r="A28" s="54" t="s">
        <v>514</v>
      </c>
      <c r="B28" t="s">
        <v>577</v>
      </c>
      <c r="C28" t="str">
        <f>'A1.15'!A1</f>
        <v>I mercati di rete fissa - Andamento traffico dati e consumi unitari</v>
      </c>
      <c r="D28" s="110" t="s">
        <v>464</v>
      </c>
      <c r="H28" s="123"/>
    </row>
    <row r="29" spans="1:8">
      <c r="A29" s="54" t="s">
        <v>514</v>
      </c>
      <c r="B29" t="s">
        <v>577</v>
      </c>
      <c r="C29" t="str">
        <f>'A1.16'!A1</f>
        <v>I mercati di rete fissa - Diffusione delle linee broadband per famiglie</v>
      </c>
      <c r="D29" s="110" t="s">
        <v>465</v>
      </c>
      <c r="H29" s="123"/>
    </row>
    <row r="30" spans="1:8">
      <c r="A30" s="54" t="s">
        <v>514</v>
      </c>
      <c r="B30" t="s">
        <v>577</v>
      </c>
      <c r="C30" t="str">
        <f>'A1.17'!A1</f>
        <v>I mercati di rete fissa - Diffusione delle linee ultrabroadband per famiglie</v>
      </c>
      <c r="D30" s="110" t="s">
        <v>466</v>
      </c>
      <c r="H30" s="123"/>
    </row>
    <row r="31" spans="1:8">
      <c r="A31" s="54" t="s">
        <v>514</v>
      </c>
      <c r="B31" t="s">
        <v>577</v>
      </c>
      <c r="C31" t="str">
        <f>'A1.18'!A1</f>
        <v>I mercati di rete fissa - Diffusione della banda larga e ultra-larga nelle province italiane (Grafico 1.1.5 nel testo)</v>
      </c>
      <c r="D31" s="110" t="s">
        <v>467</v>
      </c>
      <c r="H31" s="123"/>
    </row>
    <row r="32" spans="1:8">
      <c r="A32" s="54" t="s">
        <v>514</v>
      </c>
      <c r="B32" t="s">
        <v>577</v>
      </c>
      <c r="C32" t="str">
        <f>'A1.19'!A1</f>
        <v>I mercati di rete fissa - Copertura del territorio per provincia e tecnologia (% famiglie raggiunte)</v>
      </c>
      <c r="D32" s="110" t="s">
        <v>468</v>
      </c>
      <c r="H32" s="123"/>
    </row>
    <row r="33" spans="1:8">
      <c r="A33" s="54" t="s">
        <v>514</v>
      </c>
      <c r="B33" t="s">
        <v>577</v>
      </c>
      <c r="C33" t="str">
        <f>'A1.20'!A1</f>
        <v>I mercati di rete fissa - Copertura del territorio per provincia e tecnologia (% famiglie raggiunte) - AREE RURALI</v>
      </c>
      <c r="D33" s="110" t="s">
        <v>469</v>
      </c>
      <c r="H33" s="123"/>
    </row>
    <row r="34" spans="1:8">
      <c r="A34" s="54" t="s">
        <v>514</v>
      </c>
      <c r="B34" t="s">
        <v>577</v>
      </c>
      <c r="C34" t="str">
        <f>'A1.21'!A1</f>
        <v>I mercati di rete fissa - Accessi broadband per provincia e tecnologia (Dicembre 2025, in migliaia)</v>
      </c>
      <c r="D34" s="110" t="s">
        <v>470</v>
      </c>
      <c r="H34" s="123"/>
    </row>
    <row r="35" spans="1:8">
      <c r="A35" s="54" t="s">
        <v>514</v>
      </c>
      <c r="B35" t="s">
        <v>577</v>
      </c>
      <c r="C35" t="str">
        <f>'A1.22'!A1</f>
        <v>I mercati di rete fissa - Diffusione degli accessi broadband e ultrabroadband per macroregione e velocità di connessione</v>
      </c>
      <c r="D35" s="110" t="s">
        <v>471</v>
      </c>
      <c r="H35" s="123"/>
    </row>
    <row r="36" spans="1:8">
      <c r="A36" s="54" t="s">
        <v>514</v>
      </c>
      <c r="B36" t="s">
        <v>577</v>
      </c>
      <c r="C36" t="str">
        <f>'A1.23'!A1</f>
        <v xml:space="preserve">I mercati di rete fissa - Ranking provinciale degli accessi broadband </v>
      </c>
      <c r="D36" s="110" t="s">
        <v>472</v>
      </c>
      <c r="H36" s="123"/>
    </row>
    <row r="37" spans="1:8">
      <c r="A37" s="54" t="s">
        <v>514</v>
      </c>
      <c r="B37" t="s">
        <v>577</v>
      </c>
      <c r="C37" t="str">
        <f>'A1.24'!A1</f>
        <v>I mercati di rete fissa - Distribuzione regionale degli accessi broadband per operatore e tecnologia (Grafico 1.1.6 nel testo)</v>
      </c>
      <c r="D37" s="110" t="s">
        <v>473</v>
      </c>
      <c r="H37" s="123"/>
    </row>
    <row r="38" spans="1:8">
      <c r="A38" s="54" t="s">
        <v>514</v>
      </c>
      <c r="B38" t="s">
        <v>577</v>
      </c>
      <c r="C38" t="str">
        <f>'A1.25'!A1</f>
        <v>I mercati di rete fissa - Quote di mercato: spesa finale degli utenti per operatore di rete fissa (Grafico 1.1.7 nel testo)</v>
      </c>
      <c r="D38" s="110" t="s">
        <v>474</v>
      </c>
      <c r="H38" s="123"/>
    </row>
    <row r="39" spans="1:8">
      <c r="A39" s="54" t="s">
        <v>514</v>
      </c>
      <c r="B39" t="s">
        <v>577</v>
      </c>
      <c r="C39" t="str">
        <f>'A1.26'!A1</f>
        <v>I mercati di rete fissa - Spesa degli utenti per servizi finali su rete a larga banda per operatore</v>
      </c>
      <c r="D39" s="110" t="s">
        <v>475</v>
      </c>
      <c r="H39" s="123"/>
    </row>
    <row r="40" spans="1:8">
      <c r="A40" s="54" t="s">
        <v>514</v>
      </c>
      <c r="B40" t="s">
        <v>577</v>
      </c>
      <c r="C40" t="str">
        <f>'A1.27'!A1</f>
        <v>I mercati di rete fissa - Spesa degli utenti per tipologia e per operatore</v>
      </c>
      <c r="D40" s="110" t="s">
        <v>476</v>
      </c>
      <c r="H40" s="123"/>
    </row>
    <row r="41" spans="1:8">
      <c r="A41" s="54" t="s">
        <v>514</v>
      </c>
      <c r="B41" t="s">
        <v>577</v>
      </c>
      <c r="C41" t="str">
        <f>'A1.28'!A1</f>
        <v>I mercati di rete fissa - Copertura FTTH dal 2019 al 2025 (Grafico 1.1.8 nel testo)</v>
      </c>
      <c r="D41" s="110" t="s">
        <v>477</v>
      </c>
      <c r="H41" s="123"/>
    </row>
    <row r="42" spans="1:8">
      <c r="A42" s="54" t="s">
        <v>514</v>
      </c>
      <c r="B42" t="s">
        <v>577</v>
      </c>
      <c r="C42" t="str">
        <f>'A1.29'!A1</f>
        <v>I mercati di rete fissa - Famiglie raggiunte e non ancora raggiunte da FTTH per aree - bianche, grigie e nere (Grafico 1.1.9 nel testo)</v>
      </c>
      <c r="D42" s="110" t="s">
        <v>478</v>
      </c>
      <c r="H42" s="123"/>
    </row>
    <row r="43" spans="1:8">
      <c r="A43" s="54" t="s">
        <v>514</v>
      </c>
      <c r="B43" t="s">
        <v>577</v>
      </c>
      <c r="C43" t="str">
        <f>'A1.30'!A1</f>
        <v>I mercati di rete fissa - Famiglie raggiunte e non ancora raggiunte da FTTH per aree - bianche, grigie e nere (2024 e 2025, % e punti percentuali) (Tabella 1.1.1 nel testo)</v>
      </c>
      <c r="D43" s="110" t="s">
        <v>479</v>
      </c>
      <c r="H43" s="123"/>
    </row>
    <row r="44" spans="1:8">
      <c r="A44" s="54" t="s">
        <v>514</v>
      </c>
      <c r="B44" t="s">
        <v>577</v>
      </c>
      <c r="C44" t="str">
        <f>'A1.31'!A1</f>
        <v>I mercati di rete fissa - Pixel 20x20 metri raggiunti da FTTH per aree bianche, grigie e nere (2021-2025, %)  (Tabella 1.1.2 nel testo)</v>
      </c>
      <c r="D44" s="464" t="s">
        <v>480</v>
      </c>
      <c r="H44" s="123"/>
    </row>
    <row r="45" spans="1:8">
      <c r="A45" s="54" t="s">
        <v>514</v>
      </c>
      <c r="B45" t="s">
        <v>577</v>
      </c>
      <c r="C45" t="str">
        <f>'A1.32'!A1</f>
        <v>I mercati di rete fissa - Copertura FTTH delle famiglie nelle regioni italiane (2025, %) (Grafico 1.1.10 nel testo)</v>
      </c>
      <c r="D45" s="110" t="s">
        <v>481</v>
      </c>
      <c r="H45" s="123"/>
    </row>
    <row r="46" spans="1:8">
      <c r="A46" s="54" t="s">
        <v>514</v>
      </c>
      <c r="B46" t="s">
        <v>577</v>
      </c>
      <c r="C46" t="str">
        <f>'A1.33'!A1</f>
        <v>I mercati di rete fissa - Connettività FTTH delle PMI per macrosettore (2025, %) (Grafico 1.1.11 nel testo)</v>
      </c>
      <c r="D46" s="110" t="s">
        <v>482</v>
      </c>
      <c r="H46" s="123"/>
    </row>
    <row r="47" spans="1:8">
      <c r="A47" s="54" t="s">
        <v>514</v>
      </c>
      <c r="B47" t="s">
        <v>577</v>
      </c>
      <c r="C47" t="str">
        <f>'A1.34'!A1</f>
        <v>I mercati di rete mobile - Spesa degli utenti per tipologia di servizi</v>
      </c>
      <c r="D47" s="110" t="s">
        <v>483</v>
      </c>
      <c r="H47" s="123"/>
    </row>
    <row r="48" spans="1:8">
      <c r="A48" s="54" t="s">
        <v>514</v>
      </c>
      <c r="B48" t="s">
        <v>577</v>
      </c>
      <c r="C48" t="str">
        <f>'A1.35'!A1</f>
        <v xml:space="preserve">I mercati di rete mobile - Traffico voce nella telefonia mobile </v>
      </c>
      <c r="D48" s="110" t="s">
        <v>484</v>
      </c>
      <c r="H48" s="123"/>
    </row>
    <row r="49" spans="1:8">
      <c r="A49" s="54" t="s">
        <v>514</v>
      </c>
      <c r="B49" t="s">
        <v>577</v>
      </c>
      <c r="C49" t="str">
        <f>'A1.36'!A1</f>
        <v>I mercati di rete mobile - Traffico dati nella rete mobile</v>
      </c>
      <c r="D49" s="110" t="s">
        <v>485</v>
      </c>
      <c r="H49" s="123"/>
    </row>
    <row r="50" spans="1:8">
      <c r="A50" s="54" t="s">
        <v>514</v>
      </c>
      <c r="B50" t="s">
        <v>577</v>
      </c>
      <c r="C50" t="str">
        <f>'A1.37'!A1</f>
        <v xml:space="preserve">I mercati di rete mobile - Andamento sim "M2M" </v>
      </c>
      <c r="D50" s="110" t="s">
        <v>486</v>
      </c>
      <c r="H50" s="123"/>
    </row>
    <row r="51" spans="1:8">
      <c r="A51" s="54" t="s">
        <v>514</v>
      </c>
      <c r="B51" t="s">
        <v>577</v>
      </c>
      <c r="C51" t="str">
        <f>'A1.38'!A1</f>
        <v xml:space="preserve">I mercati di rete mobile - Distribuzione delle sim "M2M" per tipologia di applicazione </v>
      </c>
      <c r="D51" s="110" t="s">
        <v>487</v>
      </c>
      <c r="H51" s="123"/>
    </row>
    <row r="52" spans="1:8">
      <c r="A52" s="54" t="s">
        <v>514</v>
      </c>
      <c r="B52" t="s">
        <v>577</v>
      </c>
      <c r="C52" t="str">
        <f>'A1.39'!A1</f>
        <v>I mercati di rete mobile - Ricavi da Sms ed altri servizi dati</v>
      </c>
      <c r="D52" s="110" t="s">
        <v>488</v>
      </c>
      <c r="H52" s="123"/>
    </row>
    <row r="53" spans="1:8">
      <c r="A53" s="54" t="s">
        <v>514</v>
      </c>
      <c r="B53" t="s">
        <v>577</v>
      </c>
      <c r="C53" t="str">
        <f>'A1.40'!A1</f>
        <v>I mercati di rete mobile - ARPU: ricavi medi per SIM human e utente (euro/anno) (Grafico 1.1.12 nel testo)</v>
      </c>
      <c r="D53" s="110" t="s">
        <v>489</v>
      </c>
      <c r="H53" s="123"/>
    </row>
    <row r="54" spans="1:8">
      <c r="A54" s="54" t="s">
        <v>514</v>
      </c>
      <c r="B54" t="s">
        <v>577</v>
      </c>
      <c r="C54" t="str">
        <f>'A1.41'!A1</f>
        <v>I mercati di rete mobile - Ricavi unitari per i servizi dati, voce e SMS  (Grafico 1.1.13 nel testo)</v>
      </c>
      <c r="D54" s="110" t="s">
        <v>490</v>
      </c>
      <c r="H54" s="123"/>
    </row>
    <row r="55" spans="1:8">
      <c r="A55" s="54" t="s">
        <v>514</v>
      </c>
      <c r="B55" t="s">
        <v>577</v>
      </c>
      <c r="C55" t="str">
        <f>'A1.42'!A1</f>
        <v>I mercati di rete mobile - Quote di mercato: spesa finale per operatore di rete mobile (Grafico 1.1.14 nel testo)</v>
      </c>
      <c r="D55" s="110" t="s">
        <v>491</v>
      </c>
      <c r="H55" s="123"/>
    </row>
    <row r="56" spans="1:8">
      <c r="A56" s="54" t="s">
        <v>514</v>
      </c>
      <c r="B56" t="s">
        <v>577</v>
      </c>
      <c r="C56" t="str">
        <f>'A1.43'!A1</f>
        <v>I mercati di rete mobile - Spesa degli utenti per tipologia e per operatore</v>
      </c>
      <c r="D56" s="110" t="s">
        <v>492</v>
      </c>
      <c r="H56" s="123"/>
    </row>
    <row r="57" spans="1:8">
      <c r="A57" s="54" t="s">
        <v>514</v>
      </c>
      <c r="B57" t="s">
        <v>577</v>
      </c>
      <c r="C57" t="str">
        <f>'A1.44'!A1</f>
        <v xml:space="preserve">I mercati di rete mobile - Spesa degli utenti per operatori MVNO </v>
      </c>
      <c r="D57" s="110" t="s">
        <v>493</v>
      </c>
      <c r="H57" s="123"/>
    </row>
    <row r="58" spans="1:8">
      <c r="A58" s="54" t="s">
        <v>514</v>
      </c>
      <c r="B58" t="s">
        <v>577</v>
      </c>
      <c r="C58" t="str">
        <f>'A1.45'!A1</f>
        <v>I mercati di rete mobile - Indicatori di copertura 5G, 5G DSS, VHCN – Totale nazionale e area rurale (Tabella 1.1.3 nel testo)</v>
      </c>
      <c r="D58" s="110" t="s">
        <v>494</v>
      </c>
      <c r="H58" s="123"/>
    </row>
    <row r="59" spans="1:8">
      <c r="A59" s="54" t="s">
        <v>514</v>
      </c>
      <c r="B59" t="s">
        <v>577</v>
      </c>
      <c r="C59" t="str">
        <f>'A1.46'!A1</f>
        <v>L’attività di vigilanza e sanzionatoria - Denunce per oggetto della segnalazione – modello D (Tabella 1.4.1 nel testo)</v>
      </c>
      <c r="D59" s="110" t="s">
        <v>495</v>
      </c>
    </row>
    <row r="60" spans="1:8">
      <c r="A60" s="54" t="s">
        <v>514</v>
      </c>
      <c r="B60" t="s">
        <v>577</v>
      </c>
      <c r="C60" t="str">
        <f>'A1.47'!A1</f>
        <v>L’attività di vigilanza e sanzionatoria - Procedimenti sanzionatori avviati e provvedimenti adottati (1° maggio 2025 - 30 aprile 2026) (Tabella 1.4.2 nel testo)</v>
      </c>
      <c r="D60" s="110" t="s">
        <v>496</v>
      </c>
    </row>
    <row r="61" spans="1:8">
      <c r="A61" s="54" t="s">
        <v>514</v>
      </c>
      <c r="B61" t="s">
        <v>577</v>
      </c>
      <c r="C61" t="str">
        <f>'A1.48'!A1</f>
        <v>La risoluzione delle controversie tra operatori e utenti - Andamento delle istanze presentate e delle conciliazioni concluse (Grafico 1.4.1 nel testo)</v>
      </c>
      <c r="D61" s="110" t="s">
        <v>751</v>
      </c>
    </row>
    <row r="62" spans="1:8">
      <c r="A62" s="54" t="s">
        <v>514</v>
      </c>
      <c r="B62" t="s">
        <v>577</v>
      </c>
      <c r="C62" t="str">
        <f>'A1.49'!A1</f>
        <v>La risoluzione delle controversie tra operatori e utenti - Esito delle procedure di conciliazione (Grafico 1.4.2 nel testo)</v>
      </c>
      <c r="D62" s="110" t="s">
        <v>752</v>
      </c>
    </row>
    <row r="63" spans="1:8">
      <c r="A63" s="54" t="s">
        <v>514</v>
      </c>
      <c r="B63" t="s">
        <v>577</v>
      </c>
      <c r="C63" t="str">
        <f>'A1.50'!A1</f>
        <v>Gli indicatori dell'azione regolamentare - Indicatori di monitoraggio dell'azione regolamentare - settore comunicazioni elettroniche (Tabella 1.6.1 nel testo)</v>
      </c>
      <c r="D63" s="110" t="s">
        <v>1666</v>
      </c>
    </row>
    <row r="64" spans="1:8">
      <c r="A64" s="54" t="s">
        <v>1189</v>
      </c>
      <c r="B64" t="s">
        <v>1190</v>
      </c>
      <c r="C64" t="str">
        <f>'A2.1'!$A$1</f>
        <v>I media nell’economia italiana - Composizione dei ricavi nei servizi media (Grafico 2.1.1 nel testo)</v>
      </c>
      <c r="D64" s="110" t="s">
        <v>1191</v>
      </c>
    </row>
    <row r="65" spans="1:4">
      <c r="A65" s="54" t="s">
        <v>1189</v>
      </c>
      <c r="B65" t="s">
        <v>1190</v>
      </c>
      <c r="C65" t="str">
        <f>'A2.2'!$A$1</f>
        <v>I media nell’economia italiana - Ripartizione dei ricavi complessivi per mezzo (Grafico 2.1.2 nel testo)</v>
      </c>
      <c r="D65" s="110" t="s">
        <v>1192</v>
      </c>
    </row>
    <row r="66" spans="1:4">
      <c r="A66" s="54" t="s">
        <v>1189</v>
      </c>
      <c r="B66" t="s">
        <v>1190</v>
      </c>
      <c r="C66" t="str">
        <f>'A2.3'!$A$1</f>
        <v>Il settore nell’economia italiana - Incidenza dei media tradizionali sul PIL</v>
      </c>
      <c r="D66" s="110" t="s">
        <v>1193</v>
      </c>
    </row>
    <row r="67" spans="1:4">
      <c r="A67" s="54" t="s">
        <v>1189</v>
      </c>
      <c r="B67" t="s">
        <v>1190</v>
      </c>
      <c r="C67" t="str">
        <f>'A2.4'!$A$1</f>
        <v>La televisione - Ripartizione dei ricavi complessivi della televisione per tipologia (Grafico 2.1.3 nel testo)</v>
      </c>
      <c r="D67" s="110" t="s">
        <v>1194</v>
      </c>
    </row>
    <row r="68" spans="1:4">
      <c r="A68" s="54" t="s">
        <v>1189</v>
      </c>
      <c r="B68" t="s">
        <v>1190</v>
      </c>
      <c r="C68" t="str">
        <f>'A2.5'!$A$1</f>
        <v xml:space="preserve">La televisione - Incidenza dei ricavi per operatore </v>
      </c>
      <c r="D68" s="110" t="s">
        <v>1195</v>
      </c>
    </row>
    <row r="69" spans="1:4">
      <c r="A69" s="54" t="s">
        <v>1189</v>
      </c>
      <c r="B69" t="s">
        <v>1190</v>
      </c>
      <c r="C69" t="str">
        <f>'A2.6'!$A$1</f>
        <v>La televisione - Ripartizione dei ricavi complessivi fra televisione in chiaro e televisione a pagamento (Grafico 2.1.4 nel testo)</v>
      </c>
      <c r="D69" s="110" t="s">
        <v>1196</v>
      </c>
    </row>
    <row r="70" spans="1:4">
      <c r="A70" s="54" t="s">
        <v>1189</v>
      </c>
      <c r="B70" t="s">
        <v>1190</v>
      </c>
      <c r="C70" t="str">
        <f>'A2.7'!$A$1</f>
        <v>La televisione - Ricavi della TV in chiaro</v>
      </c>
      <c r="D70" s="110" t="s">
        <v>1197</v>
      </c>
    </row>
    <row r="71" spans="1:4">
      <c r="A71" s="54" t="s">
        <v>1189</v>
      </c>
      <c r="B71" t="s">
        <v>1190</v>
      </c>
      <c r="C71" t="str">
        <f>'A2.8'!$A$1</f>
        <v>La televisione - Incidenza delle offerte online sui ricavi della Tv a pagamento (Grafico 2.1.5 nel testo)</v>
      </c>
      <c r="D71" s="110" t="s">
        <v>1198</v>
      </c>
    </row>
    <row r="72" spans="1:4">
      <c r="A72" s="54" t="s">
        <v>1189</v>
      </c>
      <c r="B72" t="s">
        <v>1190</v>
      </c>
      <c r="C72" t="str">
        <f>'A2.9'!$A$1</f>
        <v xml:space="preserve">La televisione - Ricavi della TV a pagamento </v>
      </c>
      <c r="D72" s="110" t="s">
        <v>1199</v>
      </c>
    </row>
    <row r="73" spans="1:4">
      <c r="A73" s="54" t="s">
        <v>1189</v>
      </c>
      <c r="B73" t="s">
        <v>1190</v>
      </c>
      <c r="C73" t="str">
        <f>'A2.10'!$A$1</f>
        <v>La televisione - Audience delle TV</v>
      </c>
      <c r="D73" s="110" t="s">
        <v>1200</v>
      </c>
    </row>
    <row r="74" spans="1:4">
      <c r="A74" s="54" t="s">
        <v>1189</v>
      </c>
      <c r="B74" t="s">
        <v>1190</v>
      </c>
      <c r="C74" t="str">
        <f>'A2.11'!$A$1</f>
        <v xml:space="preserve">La televisione - Audience dei principali Tg </v>
      </c>
      <c r="D74" s="110" t="s">
        <v>1201</v>
      </c>
    </row>
    <row r="75" spans="1:4">
      <c r="A75" s="54" t="s">
        <v>1189</v>
      </c>
      <c r="B75" t="s">
        <v>1190</v>
      </c>
      <c r="C75" t="str">
        <f>'A2.12'!$A$1</f>
        <v xml:space="preserve">La televisione - Andamento dei prezzi nel settore televisivo </v>
      </c>
      <c r="D75" s="110" t="s">
        <v>1202</v>
      </c>
    </row>
    <row r="76" spans="1:4">
      <c r="A76" s="54" t="s">
        <v>1189</v>
      </c>
      <c r="B76" t="s">
        <v>1190</v>
      </c>
      <c r="C76" t="str">
        <f>'A2.13'!$A$1</f>
        <v>La radio - Ricavi complessivi della radio per tipologia (Grafico 2.1.6 nel testo)</v>
      </c>
      <c r="D76" s="110" t="s">
        <v>1203</v>
      </c>
    </row>
    <row r="77" spans="1:4">
      <c r="A77" s="54" t="s">
        <v>1189</v>
      </c>
      <c r="B77" t="s">
        <v>1190</v>
      </c>
      <c r="C77" t="str">
        <f>'A2.14'!$A$1</f>
        <v>La radio - Quote dei principali operatori</v>
      </c>
      <c r="D77" s="110" t="s">
        <v>1204</v>
      </c>
    </row>
    <row r="78" spans="1:4">
      <c r="A78" s="54" t="s">
        <v>1189</v>
      </c>
      <c r="B78" t="s">
        <v>1190</v>
      </c>
      <c r="C78" t="str">
        <f>'A2.15'!$A$1</f>
        <v>La radio - Ascoltatori della radio nel giorno medio delle principali emittenti (Tabella 2.1.1)</v>
      </c>
      <c r="D78" s="110" t="s">
        <v>1205</v>
      </c>
    </row>
    <row r="79" spans="1:4">
      <c r="A79" s="54" t="s">
        <v>1189</v>
      </c>
      <c r="B79" t="s">
        <v>1190</v>
      </c>
      <c r="C79" t="str">
        <f>'A2.16'!$A$1</f>
        <v>La radio - Ascoltatori della radio nel giorno medio per device, per luogo d'ascolto e durata dell'ascolto nel giorno medio</v>
      </c>
      <c r="D79" s="110" t="s">
        <v>1206</v>
      </c>
    </row>
    <row r="80" spans="1:4">
      <c r="A80" s="54" t="s">
        <v>1189</v>
      </c>
      <c r="B80" t="s">
        <v>1190</v>
      </c>
      <c r="C80" t="str">
        <f>'A2.17'!$A$1</f>
        <v>I quotidiani - Tirature e vendite di quotidiani cartacei (milioni)</v>
      </c>
      <c r="D80" s="110" t="s">
        <v>1207</v>
      </c>
    </row>
    <row r="81" spans="1:4">
      <c r="A81" s="54" t="s">
        <v>1189</v>
      </c>
      <c r="B81" t="s">
        <v>1190</v>
      </c>
      <c r="C81" t="str">
        <f>'A2.18'!$A$1</f>
        <v>I quotidiani - Vendita media giornaliera di copie cartacee dei quotidiani (milioni) (Grafico 2.1.7 nel testo)</v>
      </c>
      <c r="D81" s="110" t="s">
        <v>1208</v>
      </c>
    </row>
    <row r="82" spans="1:4">
      <c r="A82" s="54" t="s">
        <v>1189</v>
      </c>
      <c r="B82" t="s">
        <v>1190</v>
      </c>
      <c r="C82" t="str">
        <f>'A2.19'!$A$1</f>
        <v>I quotidiani - Ricavi della stampa quotidiana per tipologia (Grafico 2.1.8 nel testo)</v>
      </c>
      <c r="D82" s="110" t="s">
        <v>1209</v>
      </c>
    </row>
    <row r="83" spans="1:4">
      <c r="A83" s="54" t="s">
        <v>1189</v>
      </c>
      <c r="B83" t="s">
        <v>1190</v>
      </c>
      <c r="C83" t="str">
        <f>'A2.20'!$A$1</f>
        <v>I quotidiani - Quote dei principali operatori in valore</v>
      </c>
      <c r="D83" s="110" t="s">
        <v>1210</v>
      </c>
    </row>
    <row r="84" spans="1:4">
      <c r="A84" s="54" t="s">
        <v>1189</v>
      </c>
      <c r="B84" t="s">
        <v>1190</v>
      </c>
      <c r="C84" t="str">
        <f>'A2.21'!$A$1</f>
        <v xml:space="preserve">I quotidiani - Quote dei principali operatori in volume - tirature </v>
      </c>
      <c r="D84" s="110" t="s">
        <v>1211</v>
      </c>
    </row>
    <row r="85" spans="1:4">
      <c r="A85" s="54" t="s">
        <v>1189</v>
      </c>
      <c r="B85" t="s">
        <v>1190</v>
      </c>
      <c r="C85" t="str">
        <f>'A2.22'!$A$1</f>
        <v xml:space="preserve">I quotidiani - Andamento dei prezzi  </v>
      </c>
      <c r="D85" s="110" t="s">
        <v>1212</v>
      </c>
    </row>
    <row r="86" spans="1:4">
      <c r="A86" s="54" t="s">
        <v>1189</v>
      </c>
      <c r="B86" t="s">
        <v>1190</v>
      </c>
      <c r="C86" t="str">
        <f>'A2.23'!$A$1</f>
        <v>La tutela del pluralismo e della concorrenza - Ripartizione dei ricavi del SIC per aree di attività (Tabella 2.3.1 nel testo)</v>
      </c>
      <c r="D86" s="110" t="s">
        <v>1213</v>
      </c>
    </row>
    <row r="87" spans="1:4">
      <c r="A87" s="54" t="s">
        <v>1189</v>
      </c>
      <c r="B87" t="s">
        <v>1190</v>
      </c>
      <c r="C87" t="str">
        <f>'A2.24'!$A$1</f>
        <v>La tutela del pluralismo e della concorrenza - Principali soggetti operanti nel SIC (Tabella 2.3.2 nel testo)</v>
      </c>
      <c r="D87" s="110" t="s">
        <v>1214</v>
      </c>
    </row>
    <row r="88" spans="1:4">
      <c r="A88" s="54" t="s">
        <v>1189</v>
      </c>
      <c r="B88" t="s">
        <v>1190</v>
      </c>
      <c r="C88" t="str">
        <f>'A2.25'!$A$1</f>
        <v>La vigilanza per la parità di accesso ai mezzi di informazione  - TG: numero edizioni e ore monitorate (2025) (Tabella 2.3.3 nel testo)</v>
      </c>
      <c r="D88" s="110" t="s">
        <v>1215</v>
      </c>
    </row>
    <row r="89" spans="1:4">
      <c r="A89" s="54" t="s">
        <v>1189</v>
      </c>
      <c r="B89" t="s">
        <v>1190</v>
      </c>
      <c r="C89" t="str">
        <f>'A2.26'!$A$1</f>
        <v>La vigilanza per la parità di accesso ai mezzi di informazione - Programmi televisivi: ore monitorate di programmazione (2025) (Tabella 2.3.4 nel testo)</v>
      </c>
      <c r="D89" s="110" t="s">
        <v>1216</v>
      </c>
    </row>
    <row r="90" spans="1:4">
      <c r="A90" s="54" t="s">
        <v>1189</v>
      </c>
      <c r="B90" t="s">
        <v>1190</v>
      </c>
      <c r="C90" t="str">
        <f>'A2.27'!$A$1</f>
        <v>La vigilanza per la parità di accesso ai mezzi di informazione  - GR: numero edizioni e ore monitorate (2025) (Tabella 2.3.5 nel testo)</v>
      </c>
      <c r="D90" s="110" t="s">
        <v>1217</v>
      </c>
    </row>
    <row r="91" spans="1:4">
      <c r="A91" s="54" t="s">
        <v>1189</v>
      </c>
      <c r="B91" t="s">
        <v>1190</v>
      </c>
      <c r="C91" t="str">
        <f>'A2.28'!$A$1</f>
        <v>La vigilanza per la parità di accesso ai mezzi di informazione  - Programmi radiofonici: ore monitorate di programmazione (2025) (Tabella 2.3.6 nel testo)</v>
      </c>
      <c r="D91" s="110" t="s">
        <v>1218</v>
      </c>
    </row>
    <row r="92" spans="1:4">
      <c r="A92" s="54" t="s">
        <v>1189</v>
      </c>
      <c r="B92" t="s">
        <v>1190</v>
      </c>
      <c r="C92" t="str">
        <f>'A2.29'!$A$1</f>
        <v>Gli obblighi in materia di opere europee e di produttori indipendenti - Quote di programmazione di opere europee e di espressione originale italiana per gruppo editoriale (Grafico 2.3.1 nel testo)</v>
      </c>
      <c r="D92" s="110" t="s">
        <v>1219</v>
      </c>
    </row>
    <row r="93" spans="1:4">
      <c r="A93" s="54" t="s">
        <v>1189</v>
      </c>
      <c r="B93" t="s">
        <v>1190</v>
      </c>
      <c r="C93" t="str">
        <f>'A2.30'!$A$1</f>
        <v>Gli obblighi in materia di opere europee e di produttori indipendenti - Quote di programmazione di opere europee e opere di espressione originale italiana per principali palinsesti (Grafico 2.3.2 nel testo)</v>
      </c>
      <c r="D93" s="110" t="s">
        <v>1220</v>
      </c>
    </row>
    <row r="94" spans="1:4">
      <c r="A94" s="54" t="s">
        <v>1189</v>
      </c>
      <c r="B94" t="s">
        <v>1190</v>
      </c>
      <c r="C94" t="str">
        <f>'A2.31'!$A$1</f>
        <v>Gli obblighi in materia di opere europee e di produttori indipendenti - Quote di investimento in opere audiovisive europee di produttori indipendenti per principali broadvasters (Grafico 2.3.3 nel testo)</v>
      </c>
      <c r="D94" s="110" t="s">
        <v>1221</v>
      </c>
    </row>
    <row r="95" spans="1:4">
      <c r="A95" s="54" t="s">
        <v>1189</v>
      </c>
      <c r="B95" t="s">
        <v>1190</v>
      </c>
      <c r="C95" t="str">
        <f>'A2.32'!$A$1</f>
        <v>Gli obblighi in materia di opere europee e di produttori indipendenti - Quote di investimento in opere recenti di espressione originale italiana ovunque prodotte da produttori indipendenti (Grafico 2.3.4 nel testo)</v>
      </c>
      <c r="D95" s="110" t="s">
        <v>1222</v>
      </c>
    </row>
    <row r="96" spans="1:4">
      <c r="A96" s="54" t="s">
        <v>1189</v>
      </c>
      <c r="B96" t="s">
        <v>1190</v>
      </c>
      <c r="C96" t="str">
        <f>'A2.33'!$A$1</f>
        <v>Gli obblighi in materia di opere europee e di produttori indipendenti - Quote di investimento di opere europee su servizi a richiesta (VOD) stabiliti in UE (Grafico 2.3.5 nel testo)</v>
      </c>
      <c r="D96" s="110" t="s">
        <v>1223</v>
      </c>
    </row>
    <row r="97" spans="1:4">
      <c r="A97" s="54" t="s">
        <v>1189</v>
      </c>
      <c r="B97" t="s">
        <v>1190</v>
      </c>
      <c r="C97" t="str">
        <f>'A2.34'!$A$1</f>
        <v>La comunicazione politica e la par condicio - Provvedimenti in materia di par condicio per tipologia (Grafico 2.4.1 nel testo)</v>
      </c>
      <c r="D97" s="110" t="s">
        <v>1224</v>
      </c>
    </row>
    <row r="98" spans="1:4">
      <c r="A98" s="54" t="s">
        <v>1189</v>
      </c>
      <c r="B98" t="s">
        <v>1190</v>
      </c>
      <c r="C98" t="str">
        <f>'A2.35'!$A$1</f>
        <v>La risoluzione delle controversie tra utenti e fornitori di servizi di media audiovisivi  - Procedimenti SMA aperti e conclusi (Tabella 2.4.1 nel testo)</v>
      </c>
      <c r="D98" s="110" t="s">
        <v>1225</v>
      </c>
    </row>
    <row r="99" spans="1:4">
      <c r="A99" s="54" t="s">
        <v>1189</v>
      </c>
      <c r="B99" t="s">
        <v>1190</v>
      </c>
      <c r="C99" t="str">
        <f>'A2.36'!$A$1</f>
        <v>La risoluzione delle controversie tra utenti e fornitori di servizi di media audiovisivi  - Esiti dei procedimenti di conciliazione e definizione SMA (Tabella 2.4.2 nel testo)</v>
      </c>
      <c r="D99" s="110" t="s">
        <v>1226</v>
      </c>
    </row>
    <row r="100" spans="1:4">
      <c r="A100" s="54" t="s">
        <v>1189</v>
      </c>
      <c r="B100" t="s">
        <v>1190</v>
      </c>
      <c r="C100" t="str">
        <f>'A2.37'!$A$1</f>
        <v>La risoluzione delle controversie tra utenti e fornitori di servizi di media audiovisivi  - Indennizzi SMA erogati e tempi medi dei procedimenti SMA (Tabella 2.4.3 nel testo)</v>
      </c>
      <c r="D100" s="110" t="s">
        <v>1227</v>
      </c>
    </row>
    <row r="101" spans="1:4">
      <c r="A101" s="54" t="s">
        <v>1189</v>
      </c>
      <c r="B101" t="s">
        <v>1190</v>
      </c>
      <c r="C101" t="str">
        <f>'A2.38'!$A$1</f>
        <v>La risoluzione delle controversie tra utenti e fornitori di servizi di media audiovisivi  - Principali problematiche segnalate dagli utenti (Tabella 2.4.4 nel testo)</v>
      </c>
      <c r="D101" s="110" t="s">
        <v>1228</v>
      </c>
    </row>
    <row r="102" spans="1:4">
      <c r="A102" s="54" t="s">
        <v>1189</v>
      </c>
      <c r="B102" t="s">
        <v>1190</v>
      </c>
      <c r="C102" t="str">
        <f>'A2.39'!$A$1</f>
        <v>Gli indicatori dell'azione regolamentare - Indicatori di monitoraggio dell'azione regolamentare - settore media (Tabella 2.6.1 nel testo)</v>
      </c>
      <c r="D102" s="110" t="s">
        <v>1229</v>
      </c>
    </row>
    <row r="103" spans="1:4">
      <c r="A103" s="54" t="s">
        <v>1298</v>
      </c>
      <c r="B103" t="s">
        <v>1299</v>
      </c>
      <c r="C103" t="str">
        <f>'A3.1'!$A$1</f>
        <v>I mercati - Incidenza delle piattaforme online nei settori delle comunicazioni (Grafico 3.1.1 nel testo)</v>
      </c>
      <c r="D103" s="110" t="s">
        <v>1300</v>
      </c>
    </row>
    <row r="104" spans="1:4">
      <c r="A104" s="54" t="s">
        <v>1298</v>
      </c>
      <c r="B104" t="s">
        <v>1299</v>
      </c>
      <c r="C104" t="str">
        <f>'A3.2'!$A$1</f>
        <v xml:space="preserve">Il settore pubblicitario e la pubblicità online - Ripartizione dei ricavi pubblicitari per mezzo </v>
      </c>
      <c r="D104" s="110" t="s">
        <v>1301</v>
      </c>
    </row>
    <row r="105" spans="1:4">
      <c r="A105" s="54" t="s">
        <v>1298</v>
      </c>
      <c r="B105" t="s">
        <v>1299</v>
      </c>
      <c r="C105" t="str">
        <f>'A3.3'!$A$1</f>
        <v>Il settore pubblicitario e la pubblicità online - Incidenza delle piattaforme nella pubblicità online (Grafico 3.1.2 nel testo)</v>
      </c>
      <c r="D105" s="110" t="s">
        <v>1302</v>
      </c>
    </row>
    <row r="106" spans="1:4">
      <c r="A106" s="54" t="s">
        <v>1298</v>
      </c>
      <c r="B106" t="s">
        <v>1299</v>
      </c>
      <c r="C106" t="str">
        <f>'A3.4'!$A$1</f>
        <v>Il settore pubblicitario e la pubblicità online - Ricavi netti da raccolta pubblicitaria online nel mondo per operatore</v>
      </c>
      <c r="D106" s="110" t="s">
        <v>1303</v>
      </c>
    </row>
    <row r="107" spans="1:4">
      <c r="A107" s="54" t="s">
        <v>1298</v>
      </c>
      <c r="B107" t="s">
        <v>1299</v>
      </c>
      <c r="C107" t="str">
        <f>'A3.5'!$A$1</f>
        <v xml:space="preserve">Il settore pubblicitario e la pubblicità online - Ripartizione della pubblicità online per tipologie di attività e di operatori </v>
      </c>
      <c r="D107" s="110" t="s">
        <v>1304</v>
      </c>
    </row>
    <row r="108" spans="1:4">
      <c r="A108" s="54" t="s">
        <v>1298</v>
      </c>
      <c r="B108" t="s">
        <v>1299</v>
      </c>
      <c r="C108" t="str">
        <f>'A3.6'!$A$1</f>
        <v>I motori di ricerca, l'intermediazione e gli altri servizi delle piattaforme online - Imprese italiane con almeno 10 addetti che realizzano vendite sul web, per settore merceologico e canale di vendita (Grafico 3.1.3 nel testo)</v>
      </c>
      <c r="D108" s="110" t="s">
        <v>1305</v>
      </c>
    </row>
    <row r="109" spans="1:4">
      <c r="A109" s="54" t="s">
        <v>1298</v>
      </c>
      <c r="B109" t="s">
        <v>1299</v>
      </c>
      <c r="C109" t="str">
        <f>'A3.7'!$A$1</f>
        <v>I motori di ricerca, l'intermediazione e gli altri servizi delle piattaforme online - Ricorso all’intermediazione delle piattaforme online nelle vendite sul web in Europa (Grafico 3.1.4 nel testo)</v>
      </c>
      <c r="D109" s="110" t="s">
        <v>1306</v>
      </c>
    </row>
    <row r="110" spans="1:4">
      <c r="A110" s="54" t="s">
        <v>1298</v>
      </c>
      <c r="B110" t="s">
        <v>1299</v>
      </c>
      <c r="C110" t="str">
        <f>'A3.8'!$A$1</f>
        <v>Gli interventi regolatori e la vigilanza dei mercati e dei servizi - Numero di contenuti disabilitati o rimossi per violazione della normativa sul diritto d’autore e numero dei reclami presentati avverso tali decisioni (Tabella 3.3.1 nel testo)</v>
      </c>
      <c r="D110" s="110" t="s">
        <v>1307</v>
      </c>
    </row>
    <row r="111" spans="1:4">
      <c r="A111" s="54" t="s">
        <v>1298</v>
      </c>
      <c r="B111" t="s">
        <v>1299</v>
      </c>
      <c r="C111" t="str">
        <f>'A3.9'!$A$1</f>
        <v>Gli indicatori dell'azione regolamentare - Indicatori di monitoraggio dell'azione regolamentare - servizi internet e piattaforme online (Tabella 3.5.1 nel testo)</v>
      </c>
      <c r="D111" s="110" t="s">
        <v>1308</v>
      </c>
    </row>
    <row r="112" spans="1:4">
      <c r="A112" s="54" t="s">
        <v>1375</v>
      </c>
      <c r="B112" t="s">
        <v>1376</v>
      </c>
      <c r="C112" t="str">
        <f>'A4.1'!$A$1</f>
        <v>Il settore postale nell'economia italiana - Lettere nazionali pro capite (Grafico 4.1.1 nel testo)</v>
      </c>
      <c r="D112" s="110" t="s">
        <v>1377</v>
      </c>
    </row>
    <row r="113" spans="1:4">
      <c r="A113" s="54" t="s">
        <v>1375</v>
      </c>
      <c r="B113" t="s">
        <v>1376</v>
      </c>
      <c r="C113" t="str">
        <f>'A4.2'!$A$1</f>
        <v>Il settore postale nell'economia italiana - Pacchi pro capite (Grafico 4.1.2 nel testo)</v>
      </c>
      <c r="D113" s="110" t="s">
        <v>1378</v>
      </c>
    </row>
    <row r="114" spans="1:4">
      <c r="A114" s="54" t="s">
        <v>1375</v>
      </c>
      <c r="B114" t="s">
        <v>1376</v>
      </c>
      <c r="C114" t="str">
        <f>'A4.3'!$A$1</f>
        <v>Il settore postale nell'economia italiana - Andamento dei volumi dei servizi di corrispondenza e pacchi (Grafico 4.1.3 nel testo)</v>
      </c>
      <c r="D114" s="110" t="s">
        <v>1379</v>
      </c>
    </row>
    <row r="115" spans="1:4">
      <c r="A115" s="54" t="s">
        <v>1375</v>
      </c>
      <c r="B115" t="s">
        <v>1376</v>
      </c>
      <c r="C115" t="str">
        <f>'A4.4'!$A$1</f>
        <v>Il settore postale nell'economia italiana - Andamento dei ricavi dei servizi di corrispondenza e pacchi (Grafico 4.1.4 nel testo)</v>
      </c>
      <c r="D115" s="110" t="s">
        <v>1380</v>
      </c>
    </row>
    <row r="116" spans="1:4">
      <c r="A116" s="54" t="s">
        <v>1375</v>
      </c>
      <c r="B116" t="s">
        <v>1376</v>
      </c>
      <c r="C116" t="str">
        <f>'A4.5'!$A$1</f>
        <v>La corrispondenza - Volumi da servizi di corrispondenza per tipologia (Grafico 4.1.5 nel testo)</v>
      </c>
      <c r="D116" s="110" t="s">
        <v>1381</v>
      </c>
    </row>
    <row r="117" spans="1:4">
      <c r="A117" s="54" t="s">
        <v>1375</v>
      </c>
      <c r="B117" t="s">
        <v>1376</v>
      </c>
      <c r="C117" t="str">
        <f>'A4.6'!$A$1</f>
        <v>La corrispondenza - Ricavi da servizi di corrispondenza per tipologia (Grafico 4.1.6 nel testo)</v>
      </c>
      <c r="D117" s="110" t="s">
        <v>1382</v>
      </c>
    </row>
    <row r="118" spans="1:4">
      <c r="A118" s="54" t="s">
        <v>1375</v>
      </c>
      <c r="B118" t="s">
        <v>1376</v>
      </c>
      <c r="C118" t="str">
        <f>'A4.7'!$A$1</f>
        <v>La corrispondenza - Volumi da servizi di corrispondenza per tipologia, anno 2025 (Grafico 4.1.7 nel testo)</v>
      </c>
      <c r="D118" s="110" t="s">
        <v>1383</v>
      </c>
    </row>
    <row r="119" spans="1:4">
      <c r="A119" s="54" t="s">
        <v>1375</v>
      </c>
      <c r="B119" t="s">
        <v>1376</v>
      </c>
      <c r="C119" t="str">
        <f>'A4.8'!$A$1</f>
        <v>La corrispondenza - Ricavi da servizi di corrispondenza per tipologia - anno 2025 (Grafico 4.1.8 nel testo)</v>
      </c>
      <c r="D119" s="110" t="s">
        <v>1384</v>
      </c>
    </row>
    <row r="120" spans="1:4">
      <c r="A120" s="54" t="s">
        <v>1375</v>
      </c>
      <c r="B120" t="s">
        <v>1376</v>
      </c>
      <c r="C120" t="str">
        <f>'A4.9'!$A$1</f>
        <v>La corrispondenza - Quote di mercato nel segmento della corrispondenza NSU (Grafico 4.1.9 nel testo)</v>
      </c>
      <c r="D120" s="110" t="s">
        <v>1385</v>
      </c>
    </row>
    <row r="121" spans="1:4">
      <c r="A121" s="54" t="s">
        <v>1375</v>
      </c>
      <c r="B121" t="s">
        <v>1376</v>
      </c>
      <c r="C121" t="str">
        <f>'A4.10'!$A$1</f>
        <v>Gli invii dei pacchi postali - Volumi di pacchi per tipologia (Grafico 4.1.10 nel testo)</v>
      </c>
      <c r="D121" s="110" t="s">
        <v>1386</v>
      </c>
    </row>
    <row r="122" spans="1:4">
      <c r="A122" s="54" t="s">
        <v>1375</v>
      </c>
      <c r="B122" t="s">
        <v>1376</v>
      </c>
      <c r="C122" t="str">
        <f>'A4.11'!$A$1</f>
        <v>Gli invii dei pacchi postali - Ricavi da servizi di pacchi per tipologia (Grafico 4.1.11 nel testo)</v>
      </c>
      <c r="D122" s="110" t="s">
        <v>1387</v>
      </c>
    </row>
    <row r="123" spans="1:4">
      <c r="A123" s="54" t="s">
        <v>1375</v>
      </c>
      <c r="B123" t="s">
        <v>1376</v>
      </c>
      <c r="C123" t="str">
        <f>'A4.12'!$A$1</f>
        <v>Gli invii dei pacchi postali - Volumi di invii nazionali di pacchi non rientranti nel servizio universale (NSU) per fasce di peso</v>
      </c>
      <c r="D123" s="110" t="s">
        <v>1388</v>
      </c>
    </row>
    <row r="124" spans="1:4">
      <c r="A124" s="54" t="s">
        <v>1375</v>
      </c>
      <c r="B124" t="s">
        <v>1376</v>
      </c>
      <c r="C124" t="str">
        <f>'A4.13'!$A$1</f>
        <v>Gli invii dei pacchi postali - Quote di mercato nel segmento dei pacchi NSU (Grafico 4.1.12 nel testo)</v>
      </c>
      <c r="D124" s="110" t="s">
        <v>1389</v>
      </c>
    </row>
    <row r="125" spans="1:4">
      <c r="A125" s="54" t="s">
        <v>1375</v>
      </c>
      <c r="B125" t="s">
        <v>1376</v>
      </c>
      <c r="C125" t="str">
        <f>'A4.14'!$A$1</f>
        <v>Altri indicatori di mercato - Numero di uffici postali, punti PUDO e armadietti elettronici (Grafico 4.1.13 nel testo)</v>
      </c>
      <c r="D125" s="110" t="s">
        <v>1390</v>
      </c>
    </row>
    <row r="126" spans="1:4">
      <c r="A126" s="54" t="s">
        <v>1375</v>
      </c>
      <c r="B126" t="s">
        <v>1376</v>
      </c>
      <c r="C126" t="str">
        <f>'A4.15'!$A$1</f>
        <v xml:space="preserve">La vigilanza dei mercati e dei servizi - Distribuzione dei disservizi inerenti ai servizi postali (corrispondenza e pacchi), per tipologia (Grafico 4.3.1 nel testo) </v>
      </c>
      <c r="D126" s="110" t="s">
        <v>1391</v>
      </c>
    </row>
    <row r="127" spans="1:4">
      <c r="A127" s="54" t="s">
        <v>1375</v>
      </c>
      <c r="B127" t="s">
        <v>1376</v>
      </c>
      <c r="C127" t="str">
        <f>'A4.16'!$A$1</f>
        <v xml:space="preserve">La tutela dei consumatori - Distribuzione delle segnalazioni inerenti ai servizi postali (corrispondenza e pacchi), per tipologia (Grafico 4.4.1 nel testo) </v>
      </c>
      <c r="D127" s="110" t="s">
        <v>1392</v>
      </c>
    </row>
    <row r="128" spans="1:4">
      <c r="A128" s="54" t="s">
        <v>1375</v>
      </c>
      <c r="B128" t="s">
        <v>1376</v>
      </c>
      <c r="C128" t="str">
        <f>'A4.17'!$A$1</f>
        <v>Gli indicatori dell'azione regolamentare - Indicatori di monitoraggio dell'azione regolamentare - settore servizi postali (Tabella 4.6.1 nel testo)</v>
      </c>
      <c r="D128" s="110" t="s">
        <v>1393</v>
      </c>
    </row>
    <row r="129" spans="1:4">
      <c r="A129" s="54" t="s">
        <v>1394</v>
      </c>
      <c r="B129" t="s">
        <v>1395</v>
      </c>
      <c r="C129" t="str">
        <f>'A5.1'!$A$1</f>
        <v>L’assetto organizzativo dell'Autorità - La struttura organizzativa dell’Autorità (Grafico 5.1.1 nel testo)</v>
      </c>
      <c r="D129" s="110" t="s">
        <v>1396</v>
      </c>
    </row>
    <row r="130" spans="1:4">
      <c r="A130" s="54" t="s">
        <v>1394</v>
      </c>
      <c r="B130" t="s">
        <v>1395</v>
      </c>
      <c r="C130" t="str">
        <f>'A5.2'!$A$1</f>
        <v>Le risorse umane: formazione, sicurezza e tutela della salute - Pianta organica dell’Autorità ai sensi della delibera n. 301/23/CONS (Tabella 5.1.1 nel testo)</v>
      </c>
      <c r="D130" s="110" t="s">
        <v>1397</v>
      </c>
    </row>
    <row r="131" spans="1:4">
      <c r="A131" s="54" t="s">
        <v>1394</v>
      </c>
      <c r="B131" t="s">
        <v>1395</v>
      </c>
      <c r="C131" t="str">
        <f>'A5.3'!$A$1</f>
        <v>Le risorse umane: formazione, sicurezza e tutela della salute - Personale in servizio (Tabella 5.1.2 nel testo)</v>
      </c>
      <c r="D131" s="110" t="s">
        <v>1398</v>
      </c>
    </row>
    <row r="132" spans="1:4">
      <c r="A132" s="54" t="s">
        <v>1394</v>
      </c>
      <c r="B132" t="s">
        <v>1395</v>
      </c>
      <c r="C132" t="str">
        <f>'A5.4'!$A$1</f>
        <v>Gli organismi strumentali e ausiliari - I Co.re.com.: leggi istitutive e siti istituzionali (Tabella 5.2.1 nel testo)</v>
      </c>
      <c r="D132" s="110" t="s">
        <v>1399</v>
      </c>
    </row>
    <row r="133" spans="1:4">
      <c r="A133" s="54" t="s">
        <v>1394</v>
      </c>
      <c r="B133" t="s">
        <v>1395</v>
      </c>
      <c r="C133" t="str">
        <f>'A5.5'!$A$1</f>
        <v>I rapporti con i consumatori e con le associazioni - Contatti con il pubblico nel periodo di riferimento (Tabella 5.3.1 nel testo)</v>
      </c>
      <c r="D133" s="110" t="s">
        <v>1400</v>
      </c>
    </row>
    <row r="134" spans="1:4">
      <c r="A134" s="54" t="s">
        <v>1394</v>
      </c>
      <c r="B134" t="s">
        <v>1395</v>
      </c>
      <c r="C134" t="str">
        <f>'A5.6'!$A$1</f>
        <v>I rapporti con i consumatori e con le associazioni - Contatti del pubblico per materia della richiesta</v>
      </c>
      <c r="D134" s="110" t="s">
        <v>1401</v>
      </c>
    </row>
    <row r="135" spans="1:4">
      <c r="A135" s="54" t="s">
        <v>1394</v>
      </c>
      <c r="B135" t="s">
        <v>1395</v>
      </c>
      <c r="C135" t="str">
        <f>'A5.7'!$A$1</f>
        <v>I rapporti con i consumatori e con le associazioni - Principali problematiche segnalate per i servizi di comunicazioni elettroniche</v>
      </c>
      <c r="D135" s="110" t="s">
        <v>1402</v>
      </c>
    </row>
    <row r="136" spans="1:4">
      <c r="A136" s="54" t="s">
        <v>1394</v>
      </c>
      <c r="B136" t="s">
        <v>1395</v>
      </c>
      <c r="C136" t="str">
        <f>'A5.8'!$A$1</f>
        <v>L'Informativa economica di sistema - Informative trasmesse per settori di attività (Grafico 5.4.1 nel testo)</v>
      </c>
      <c r="D136" s="110" t="s">
        <v>1403</v>
      </c>
    </row>
    <row r="137" spans="1:4">
      <c r="A137" s="54" t="s">
        <v>1394</v>
      </c>
      <c r="B137" t="s">
        <v>1395</v>
      </c>
      <c r="C137" t="str">
        <f>'A5.9'!$A$1</f>
        <v>La broadband map - Studio della densità di copertura FTTH (Figura nel testo a pag. 181)</v>
      </c>
      <c r="D137" s="110" t="s">
        <v>1404</v>
      </c>
    </row>
    <row r="138" spans="1:4">
      <c r="A138" s="54" t="s">
        <v>1394</v>
      </c>
      <c r="B138" t="s">
        <v>1395</v>
      </c>
      <c r="C138" t="str">
        <f>'A5.10'!$A$1</f>
        <v>Gli indicatori dell'azione amministrativa - Indicatori di monitoraggio dell'azione amministrativa (Tabella 5.6.1 nel testo)</v>
      </c>
      <c r="D138" s="110" t="s">
        <v>1965</v>
      </c>
    </row>
  </sheetData>
  <autoFilter ref="A13:F137" xr:uid="{5783082A-FC8D-4A10-AA4D-22EB513938D5}"/>
  <phoneticPr fontId="47" type="noConversion"/>
  <hyperlinks>
    <hyperlink ref="A5" location="'Note'!A1" display="Note" xr:uid="{89CC2E2F-91F7-4A30-9694-11A89326FC56}"/>
    <hyperlink ref="D14" location="'A1.1'!A1" display="A1.1" xr:uid="{900AD776-128D-417E-AF8F-6356E6598AC5}"/>
    <hyperlink ref="D15" location="'A1.2'!A1" display="A1.2" xr:uid="{F1146273-9651-4EDD-81BE-2D88047D791A}"/>
    <hyperlink ref="D16" location="'A1.3'!A1" display="A1.3" xr:uid="{08700369-8AB1-425C-8883-F9C73769879C}"/>
    <hyperlink ref="D17" location="'A1.4'!A1" display="A1.4" xr:uid="{9ACA8B5A-C75E-4810-A753-241EB6970CC6}"/>
    <hyperlink ref="D18" location="'A1.5'!A1" display="A1.5" xr:uid="{60856DEB-5818-42BD-BF69-D65C459693A8}"/>
    <hyperlink ref="D19" location="'A1.6'!A1" display="A1.6" xr:uid="{B814EC79-98CD-4E35-B1B1-8FE82070AF44}"/>
    <hyperlink ref="D20" location="'A1.7'!A1" display="A1.7" xr:uid="{C0D45A2F-5DC5-4141-BAA7-EEF5CA910D62}"/>
    <hyperlink ref="D21" location="'A1.8'!A1" display="A1.8" xr:uid="{4BEF8E62-7D77-4EA9-9B47-B0B90FC86756}"/>
    <hyperlink ref="D22" location="'A1.9'!A1" display="A1.9" xr:uid="{0D0FD94E-D2DE-48CE-A9BB-50B87579D93F}"/>
    <hyperlink ref="D23" location="'A1.10'!A1" display="A1.10" xr:uid="{40208C2E-5F70-491A-B3FB-DCE990E009F2}"/>
    <hyperlink ref="D24" location="'A1.11'!A1" display="A1.11" xr:uid="{485DAA00-753F-4386-A5A6-612221C5BC68}"/>
    <hyperlink ref="D25" location="'A1.12'!A1" display="A1.12" xr:uid="{5023C853-B2BE-4B01-A269-F5B1268B4AC8}"/>
    <hyperlink ref="D26" location="'A1.13'!A1" display="A1.13" xr:uid="{1ED0EE74-51CC-4017-941D-67621C2EC591}"/>
    <hyperlink ref="D27" location="'A1.14'!A1" display="A1.14" xr:uid="{69BBD402-11CB-4D2A-B8F3-ECFB215FD43F}"/>
    <hyperlink ref="D28" location="'A1.15'!A1" display="A1.15" xr:uid="{134C28AE-5581-447C-A739-6B5D6CC4AB3E}"/>
    <hyperlink ref="D29" location="'A1.16'!A1" display="A1.16" xr:uid="{85A0D6C2-9855-408B-B190-CCA8FB03ECA1}"/>
    <hyperlink ref="D30" location="'A1.17'!A1" display="A1.17" xr:uid="{01BA5250-71D3-4CC6-9714-B615FB61B667}"/>
    <hyperlink ref="D31" location="'A1.18'!A1" display="A1.18" xr:uid="{9AF60EE6-44F4-49A7-BC94-35166246CFC8}"/>
    <hyperlink ref="D32" location="'A1.19'!A1" display="A1.19" xr:uid="{F592DE36-B246-445A-8593-AF0D3B7D4B0E}"/>
    <hyperlink ref="D51" location="A1.38!A1" display="A1.38" xr:uid="{55E4E0DC-58FB-4EAE-B56E-2ECAA8AE678F}"/>
    <hyperlink ref="D53" location="A1.40!A1" display="A1.40" xr:uid="{81C32032-84D2-4389-8D71-B68FD3A5CECF}"/>
    <hyperlink ref="D55" location="A1.42!A1" display="A1.42" xr:uid="{F43A623A-5716-4DFB-BDF4-0442963A0E86}"/>
    <hyperlink ref="D57" location="A1.44!A1" display="A1.44" xr:uid="{9D9BDF9C-E559-4ED2-A9C3-6ED21FF5842C}"/>
    <hyperlink ref="D59" location="A1.46!A1" display="A1.46" xr:uid="{FAE0D346-8392-4FAE-96D9-61B25C24EAE4}"/>
    <hyperlink ref="D62" location="A1.49!A1" display="A1.49" xr:uid="{FD0A2E77-1AA3-423D-9AFE-3B1605CCD03A}"/>
    <hyperlink ref="D54" location="A1.41!A1" display="A1.41" xr:uid="{FA04B856-5796-4811-AB3F-5DC6A26BC0F4}"/>
    <hyperlink ref="D56" location="A1.43!A1" display="A1.43" xr:uid="{05BCFF96-B16D-4682-A002-6DCCAD8D052D}"/>
    <hyperlink ref="D60" location="A1.47!A1" display="A1.47" xr:uid="{2E846EDF-9203-4BEE-AA1F-60083EF6A0AA}"/>
    <hyperlink ref="D61" location="A1.48!A1" display="A1.48" xr:uid="{F9320C03-3A48-4B3D-8735-7574A79165AB}"/>
    <hyperlink ref="D63" location="A1.50!A1" display="A1.50" xr:uid="{4F410866-FAAD-4CB5-A1D9-FC98538CC030}"/>
    <hyperlink ref="D64" location="A2.1!A1" display="A2.1" xr:uid="{A6457588-581E-41B3-90CD-CBD50ADB3112}"/>
    <hyperlink ref="D65" location="A2.2!A1" display="A2.2" xr:uid="{0FF887C6-6C6B-4024-8831-CC828D2FE2D3}"/>
    <hyperlink ref="D66" location="A2.3!A1" display="A2.3" xr:uid="{84E586D0-3FC6-4BCF-8A60-3EAB31FEA976}"/>
    <hyperlink ref="D67" location="'A2.4'!A1" display="A2.4" xr:uid="{D9064A28-8B2F-4008-80C0-F119D7D9135C}"/>
    <hyperlink ref="D68" location="'A2.5'!A1" display="A2.5" xr:uid="{5BA6EC93-E76C-44E2-B52F-A1B8369F1771}"/>
    <hyperlink ref="D69" location="'A2.6'!A1" display="A2.6" xr:uid="{F510503A-2196-4A0D-9C14-064380841D4C}"/>
    <hyperlink ref="D70" location="'A2.7'!A1" display="A2.7" xr:uid="{EDA71392-C93F-466F-A0F5-E6A57FD54102}"/>
    <hyperlink ref="D71" location="'A2.8'!A1" display="A2.8" xr:uid="{DF7620DB-617D-43FC-9870-FF2F9674A905}"/>
    <hyperlink ref="D72" location="'A2.9'!A1" display="A2.9" xr:uid="{A2031852-C39A-4836-B4F7-49856664F655}"/>
    <hyperlink ref="D73" location="'A2.10'!A1" display="A2.10" xr:uid="{1F6661D2-1B54-4DC0-B004-BD44E41E36D2}"/>
    <hyperlink ref="D74" location="'A2.11'!A1" display="A2.11" xr:uid="{BE28474C-9353-468A-AA47-307CE165D2A8}"/>
    <hyperlink ref="D75" location="'A2.12'!A1" display="A2.12" xr:uid="{7860A86D-7573-4F7E-A03F-911FC6177316}"/>
    <hyperlink ref="D76" location="'A2.13'!A1" display="A2.13" xr:uid="{05944B5D-EC8F-4638-9738-53A6065A9AA1}"/>
    <hyperlink ref="D77" location="'A2.14'!A1" display="A2.14" xr:uid="{743B65B0-061E-49C4-BC59-0494CC2DDBD7}"/>
    <hyperlink ref="D78" location="'A2.15'!A1" display="A2.15" xr:uid="{F4E7B4CA-8316-47BA-A0FD-6D5D055C26E0}"/>
    <hyperlink ref="D80" location="A2.17!A1" display="A2.17" xr:uid="{A779C8F9-2ECF-4EBA-9FD6-74423166A7F8}"/>
    <hyperlink ref="D81" location="A2.18!A1" display="A2.18" xr:uid="{6E8CBC78-466F-465A-8748-86EB596061DB}"/>
    <hyperlink ref="D82" location="A2.19!A1" display="A2.19" xr:uid="{1C479B08-48E4-434F-A27C-63276F5928B5}"/>
    <hyperlink ref="D83" location="A2.20!A1" display="A2.20" xr:uid="{57287BF7-EFC1-4B41-978D-DAB3EA7210E6}"/>
    <hyperlink ref="D84" location="A2.21!A1" display="A2.21" xr:uid="{67BE58DE-64B4-4C96-A0B4-DB27D186B457}"/>
    <hyperlink ref="D85" location="A2.22!A1" display="A2.22" xr:uid="{7850E56C-EB65-493A-8FAC-33DB5A4CDFA3}"/>
    <hyperlink ref="D86" location="A2.23!A1" display="A2.23" xr:uid="{00B304A4-B92E-453A-AB14-2B78EF3DA006}"/>
    <hyperlink ref="D87" location="A2.24!A1" display="A2.24" xr:uid="{6B0B4003-8AD2-4F66-80AA-7E4EBF626A08}"/>
    <hyperlink ref="D88" location="'A2.25'!A1" display="A2.25" xr:uid="{83BC2B64-F9F4-444D-9D01-F4CB72C34DA8}"/>
    <hyperlink ref="D89" location="'A2.26'!A1" display="A2.26" xr:uid="{7BCA485D-D0CE-4836-B19B-9ACCC617F181}"/>
    <hyperlink ref="D90" location="'A2.27'!A1" display="A2.27" xr:uid="{092B04CE-059F-4308-87B0-DE739DE63FA8}"/>
    <hyperlink ref="D91" location="'A2.28'!A1" display="A2.28" xr:uid="{A66DB46A-8544-4895-9CC5-C1C4BBD9ACBB}"/>
    <hyperlink ref="D92" location="'A2.29'!A1" display="A2.29" xr:uid="{7466FFD4-2B5D-4B24-AEAF-2FC9CFB0B048}"/>
    <hyperlink ref="D93" location="'A2.30'!A1" display="A2.30" xr:uid="{55645ADA-365B-4585-9345-208AB6C9C68E}"/>
    <hyperlink ref="D94" location="'A2.31'!A1" display="A2.31" xr:uid="{011AD360-EB28-42A7-824D-9952DA4B7618}"/>
    <hyperlink ref="D95" location="'A2.32'!A1" display="A2.32" xr:uid="{A656562E-BCA5-442C-862F-0FBA53399B16}"/>
    <hyperlink ref="D96" location="'A2.33'!A1" display="A2.33" xr:uid="{F9908798-39E5-4AC3-B135-6AFA2E287AC7}"/>
    <hyperlink ref="D97" location="'A2.34'!A1" display="A2.34" xr:uid="{B5A53A99-D5E6-45A0-BD9B-CFDDC75DC4AA}"/>
    <hyperlink ref="D98:D102" location="'A2.34'!A1" display="A2.34" xr:uid="{EE34DED2-CF65-4BF9-B6A8-2E33CEE0AA92}"/>
    <hyperlink ref="D98" location="A2.35!A1" display="A2.35" xr:uid="{940D0F0E-E843-49CA-BA74-5D04CD2AC031}"/>
    <hyperlink ref="D99" location="A2.36!A1" display="A2.36" xr:uid="{7DCD741F-1282-4303-B79F-DB8141EAD847}"/>
    <hyperlink ref="D100" location="A2.37!A1" display="A2.37" xr:uid="{4A996CC5-5978-40CE-B393-868A51D95CD4}"/>
    <hyperlink ref="D102" location="A2.39!A1" display="A2.39" xr:uid="{41FCB1AF-4884-438A-80D8-8F7B118B4B98}"/>
    <hyperlink ref="D103" location="'A3.1'!A1" display="A3.1" xr:uid="{6535C339-77A3-48F6-BAB7-F17366B850BF}"/>
    <hyperlink ref="D104" location="'A3.2'!A1" display="A3.2" xr:uid="{B1F7A183-24C6-4C14-A691-FBEF4B4B3953}"/>
    <hyperlink ref="D105" location="'A3.3'!A1" display="A3.3" xr:uid="{4AF901EB-4CE4-46C0-90C0-55A73C63CE5D}"/>
    <hyperlink ref="D106" location="'A3.4'!A1" display="A3.4" xr:uid="{583FB43F-8FEF-4877-A3DD-3D3854315413}"/>
    <hyperlink ref="D107" location="'A3.5'!A1" display="A3.5" xr:uid="{7E1A7CCE-4362-47A9-A100-0513A3EF430C}"/>
    <hyperlink ref="D108" location="'A3.6'!A1" display="A3.6" xr:uid="{3CE50291-E860-481B-899A-18AB09B87CF0}"/>
    <hyperlink ref="D109" location="'A3.7'!A1" display="A3.7" xr:uid="{F8217037-35D0-494B-A6DB-4D5873DCF296}"/>
    <hyperlink ref="D110" location="'A3.8'!A1" display="A3.8" xr:uid="{770C3F62-ED6F-4292-94E3-2292F3C828E7}"/>
    <hyperlink ref="D111" location="A3.9!A1" display="A3.9" xr:uid="{C5D710F4-2BE6-4CCC-B8EE-D8A193033BC3}"/>
    <hyperlink ref="D112" location="'A4.1'!A1" display="A4.1" xr:uid="{BC6FBB85-1A8C-42B7-A0AD-11CF4B225015}"/>
    <hyperlink ref="D113" location="'A4.2'!A1" display="A4.2" xr:uid="{FBD20F03-03E2-46AC-9671-F11A8341C6A2}"/>
    <hyperlink ref="D116" location="A4.5!A1" display="A4.5" xr:uid="{4F2547EC-8985-4440-B9BD-3068DFF90241}"/>
    <hyperlink ref="D117" location="A4.6!A1" display="A4.6" xr:uid="{99ECE9A0-BB05-43AB-8854-B6AE72C2A685}"/>
    <hyperlink ref="D118" location="A4.7!A1" display="A4.7" xr:uid="{860D37B5-8BAF-4C9E-8C70-B790AEA430E2}"/>
    <hyperlink ref="D119" location="A4.8!A1" display="A4.8" xr:uid="{9A2BB7C0-E8D1-41AF-9B83-54C106992F1E}"/>
    <hyperlink ref="D120" location="A4.9!A1" display="A4.9" xr:uid="{32630A2F-25D8-4D9B-881D-6A2C69A9357C}"/>
    <hyperlink ref="D121" location="'A4.10'!A1" display="A4.10" xr:uid="{CDE1CC0F-7114-4092-9523-E0BC8BBB610C}"/>
    <hyperlink ref="D122" location="'A4.11'!A1" display="A4.11" xr:uid="{3FCF6A02-6E26-4A26-BA03-649F5D4C49F2}"/>
    <hyperlink ref="D123" location="A4.12!A1" display="A4.12" xr:uid="{21ED5D60-428A-40FF-8205-56F1ACDD7E85}"/>
    <hyperlink ref="D124" location="A4.13!A1" display="A4.13" xr:uid="{6323EF3E-488D-46FA-B54B-4A8909DD6C95}"/>
    <hyperlink ref="D125" location="A4.14!A14" display="A4.14" xr:uid="{2FC51C91-C6FD-499E-BFC0-53594DB45996}"/>
    <hyperlink ref="D126" location="A4.15!A1" display="A4.15" xr:uid="{08854805-A736-4CB0-8A1D-C4BC9C7C8B7B}"/>
    <hyperlink ref="D127" location="A4.16!A1" display="A4.16" xr:uid="{CEBAD24B-BFEE-406B-BF46-1911BF596C08}"/>
    <hyperlink ref="D129" location="'A5.1'!A1" display="A5.1" xr:uid="{2955D3F4-600F-4F44-9B46-395C0B1F24DC}"/>
    <hyperlink ref="D130" location="'A5.2'!A1" display="A5.2" xr:uid="{D8BEB558-9E2B-440E-9E97-9D7F42D7805F}"/>
    <hyperlink ref="D131" location="'A5.3'!A1" display="A5.3" xr:uid="{BEB16372-0FA5-4DC2-8B5C-92CEB7B404C5}"/>
    <hyperlink ref="D132" location="'A5.4'!A1" display="A5.4" xr:uid="{B663E2F2-FA02-44F4-A6AA-6AD06E1B607A}"/>
    <hyperlink ref="D133" location="'A5.5'!A1" display="A5.5" xr:uid="{1E012C22-F9EB-4C0C-BD55-FC377F4FFFBA}"/>
    <hyperlink ref="D134" location="'A5.6'!A1" display="A5.6" xr:uid="{4AD31E18-DD56-4DA5-9C22-386A9104DED2}"/>
    <hyperlink ref="D135" location="'A5.7'!A1" display="A5.7" xr:uid="{31B0D547-20E5-4885-9167-6AC5D84F6F2D}"/>
    <hyperlink ref="D136" location="'A5.8'!A1" display="A5.8" xr:uid="{1A2CABE8-EC67-40D7-91A5-6E8A6A94EBA3}"/>
    <hyperlink ref="D137" location="A5.9!A1" display="A5.9" xr:uid="{1F005482-93D6-4763-AF86-FD6A2D6DAAD8}"/>
    <hyperlink ref="D33" location="A1.20!A1" display="A1.20" xr:uid="{C4E2687A-DB33-4298-9924-2A2C58FD3CDF}"/>
    <hyperlink ref="D43" location="A1.30!A1" display="A1.30" xr:uid="{3AFCDB3C-9DCF-4F21-914D-746548B6AEB1}"/>
    <hyperlink ref="D44" location="A1.31!A1" display="A1.31" xr:uid="{FF3E46F0-ECB6-448F-86AF-3764E119B282}"/>
    <hyperlink ref="D34" location="A1.21!A1" display="A1.21" xr:uid="{D71F2010-A8D6-4215-92C7-53301C62B731}"/>
    <hyperlink ref="D35" location="A1.22!A1" display="A1.22" xr:uid="{118EC151-3F37-4C9A-8A1E-59E7ED8F67E0}"/>
    <hyperlink ref="D36" location="A1.23!A1" display="A1.23" xr:uid="{158CD4A8-A8DE-492D-BE16-A92D7A940C37}"/>
    <hyperlink ref="D37" location="A1.24!A1" display="A1.24" xr:uid="{2716E8F2-F495-4D05-88BA-95F217F780AC}"/>
    <hyperlink ref="D38" location="A1.25!A1" display="A1.25" xr:uid="{BD10A1D6-9BBD-49EA-A264-E1C9FE80DAB6}"/>
    <hyperlink ref="D39" location="A1.26!A1" display="A1.26" xr:uid="{A3BA5CC5-D6F8-40EC-A9F3-E9F6C28ED7B0}"/>
    <hyperlink ref="D40" location="A1.27!A1" display="A1.27" xr:uid="{9FE300D2-07B1-450C-BF0A-BB06AD90C745}"/>
    <hyperlink ref="D41" location="A1.28!A1" display="A1.28" xr:uid="{12EDA654-7A1F-4F6B-B434-01888839BC1A}"/>
    <hyperlink ref="D42" location="A1.29!A1" display="A1.29" xr:uid="{198468EE-00CA-4857-8F71-B7A020B54BF6}"/>
    <hyperlink ref="D45" location="A1.32!A1" display="A1.32" xr:uid="{0CAED7C8-79E4-46B5-BA72-5FD88004805F}"/>
    <hyperlink ref="D46" location="A1.33!A1" display="A1.33" xr:uid="{8560E6DC-1EE1-4657-B742-6CDA04C3C03A}"/>
    <hyperlink ref="D47" location="A1.34!A1" display="A1.34" xr:uid="{865A3AB3-B9EC-49C7-BFF4-8DF5B6A388F4}"/>
    <hyperlink ref="D48" location="A1.35!A1" display="A1.35" xr:uid="{2D65E3F6-F9C1-4D1F-ABA2-63BCB1EAFA4D}"/>
    <hyperlink ref="D49" location="A1.36!A1" display="A1.36" xr:uid="{AA6CD961-CD7A-42AE-898F-872AE0EE1003}"/>
    <hyperlink ref="D50" location="A1.37!A1" display="A1.37" xr:uid="{DC946817-37EC-4277-888F-6D630CE84898}"/>
    <hyperlink ref="D52" location="A1.39!A1" display="A1.39" xr:uid="{788054E7-D7B9-4311-9406-1D8766EE18E7}"/>
    <hyperlink ref="D58" location="A1.45!A1" display="A1.45" xr:uid="{06A9E664-17AD-485B-A259-804ECBDEECA5}"/>
    <hyperlink ref="D114" location="A4.3!A1" display="A4.3" xr:uid="{EF864EBA-2E4F-4D60-8D3F-941EF35B4C18}"/>
    <hyperlink ref="D115" location="A4.4!A1" display="A4.4" xr:uid="{C8F7AC98-72B7-46BD-A391-96DDDD2D3168}"/>
    <hyperlink ref="D128" location="A4.17!A1" display="A4.17" xr:uid="{9B3DD5CA-5D8B-42EC-83DD-21BE66B98851}"/>
    <hyperlink ref="D79" location="A2.16!A1" display="A2.16" xr:uid="{EBFE9EFB-A365-4FF5-AB85-40A19347636C}"/>
    <hyperlink ref="D101" location="A2.38!A1" display="A2.38" xr:uid="{27AEFC6B-B5FB-4ED7-A3E0-6D4B5CFD23E7}"/>
    <hyperlink ref="D138" location="A5.10!A1" display="A5.10" xr:uid="{91C6E3E1-BF11-4120-91AC-2803B77DF665}"/>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1D201-69D7-497A-923D-2F9EA51DE3EE}">
  <sheetPr codeName="Foglio8">
    <tabColor rgb="FF00B050"/>
  </sheetPr>
  <dimension ref="A1:I9"/>
  <sheetViews>
    <sheetView showGridLines="0" zoomScaleNormal="100" workbookViewId="0"/>
  </sheetViews>
  <sheetFormatPr defaultRowHeight="16.5"/>
  <cols>
    <col min="1" max="1" width="24.9140625" customWidth="1"/>
    <col min="2" max="4" width="10.08203125" bestFit="1" customWidth="1"/>
    <col min="5" max="5" width="10.08203125" customWidth="1"/>
    <col min="6" max="6" width="10.08203125" bestFit="1" customWidth="1"/>
    <col min="7" max="7" width="13.9140625" customWidth="1"/>
    <col min="8" max="8" width="11.9140625" bestFit="1" customWidth="1"/>
  </cols>
  <sheetData>
    <row r="1" spans="1:9">
      <c r="A1" t="s">
        <v>542</v>
      </c>
      <c r="I1" s="110" t="s">
        <v>771</v>
      </c>
    </row>
    <row r="3" spans="1:9">
      <c r="A3" s="1" t="s">
        <v>5</v>
      </c>
      <c r="B3" s="2"/>
      <c r="C3" s="2"/>
      <c r="D3" s="2"/>
      <c r="E3" s="2"/>
      <c r="F3" s="2"/>
      <c r="G3" s="770" t="s">
        <v>6</v>
      </c>
      <c r="H3" s="770"/>
    </row>
    <row r="4" spans="1:9" ht="17" thickBot="1">
      <c r="A4" s="4"/>
      <c r="B4" s="5">
        <v>2021</v>
      </c>
      <c r="C4" s="5">
        <v>2022</v>
      </c>
      <c r="D4" s="5">
        <v>2023</v>
      </c>
      <c r="E4" s="5">
        <v>2024</v>
      </c>
      <c r="F4" s="5">
        <v>2025</v>
      </c>
      <c r="G4" s="13" t="s">
        <v>1552</v>
      </c>
      <c r="H4" s="13" t="s">
        <v>1554</v>
      </c>
    </row>
    <row r="5" spans="1:9" ht="17" thickBot="1">
      <c r="A5" s="34" t="s">
        <v>7</v>
      </c>
      <c r="B5" s="41">
        <v>4.8510225452898332</v>
      </c>
      <c r="C5" s="41">
        <v>4.6775249571902044</v>
      </c>
      <c r="D5" s="41">
        <v>4.6303851516384693</v>
      </c>
      <c r="E5" s="41">
        <v>5.6614030082301836</v>
      </c>
      <c r="F5" s="41">
        <v>6.2439539839139133</v>
      </c>
      <c r="G5" s="120">
        <v>10.289869398748943</v>
      </c>
      <c r="H5" s="120">
        <v>28.714181919780312</v>
      </c>
    </row>
    <row r="6" spans="1:9" ht="17" thickBot="1">
      <c r="A6" s="8" t="s">
        <v>8</v>
      </c>
      <c r="B6" s="43">
        <v>2.642465776064526</v>
      </c>
      <c r="C6" s="43">
        <v>2.1532149216292331</v>
      </c>
      <c r="D6" s="43">
        <v>1.8607455115208531</v>
      </c>
      <c r="E6" s="43">
        <v>1.749774302735593</v>
      </c>
      <c r="F6" s="43">
        <v>1.497731970790259</v>
      </c>
      <c r="G6" s="44">
        <v>-14.404276685929815</v>
      </c>
      <c r="H6" s="145">
        <v>-43.320667220869005</v>
      </c>
    </row>
    <row r="7" spans="1:9" ht="17" thickBot="1">
      <c r="A7" s="34" t="s">
        <v>816</v>
      </c>
      <c r="B7" s="41">
        <v>7.4934883213543593</v>
      </c>
      <c r="C7" s="41">
        <v>6.830739878819438</v>
      </c>
      <c r="D7" s="41">
        <v>6.4911306631593222</v>
      </c>
      <c r="E7" s="41">
        <v>7.4111773109657761</v>
      </c>
      <c r="F7" s="41">
        <v>7.7416859547041721</v>
      </c>
      <c r="G7" s="120">
        <v>4.4595970366188178</v>
      </c>
      <c r="H7" s="143">
        <v>3.3121774893879339</v>
      </c>
    </row>
    <row r="9" spans="1:9">
      <c r="A9" s="11" t="s">
        <v>10</v>
      </c>
    </row>
  </sheetData>
  <mergeCells count="1">
    <mergeCell ref="G3:H3"/>
  </mergeCells>
  <hyperlinks>
    <hyperlink ref="I1" location="Indice!D21" display="Indice ◄" xr:uid="{E8A30B46-B65F-4098-A178-B726706FDE3F}"/>
  </hyperlinks>
  <pageMargins left="0.7" right="0.7" top="0.75" bottom="0.75" header="0.3" footer="0.3"/>
  <pageSetup paperSize="9" scale="66"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3C02-296A-4496-A959-A2E5E953BF8B}">
  <sheetPr>
    <tabColor rgb="FF00B050"/>
    <pageSetUpPr fitToPage="1"/>
  </sheetPr>
  <dimension ref="A1:N24"/>
  <sheetViews>
    <sheetView showGridLines="0" topLeftCell="C9" zoomScaleNormal="100" workbookViewId="0"/>
  </sheetViews>
  <sheetFormatPr defaultColWidth="9" defaultRowHeight="14.5"/>
  <cols>
    <col min="1" max="1" width="13.58203125" style="330" customWidth="1"/>
    <col min="2" max="2" width="25.6640625" style="330" customWidth="1"/>
    <col min="3" max="3" width="46" style="330" customWidth="1"/>
    <col min="4" max="13" width="11.08203125" style="330" customWidth="1"/>
    <col min="14" max="14" width="8.9140625" style="330" customWidth="1"/>
    <col min="15" max="16384" width="9" style="330"/>
  </cols>
  <sheetData>
    <row r="1" spans="1:14" ht="16.5">
      <c r="A1" t="s">
        <v>1524</v>
      </c>
      <c r="I1" s="241" t="s">
        <v>771</v>
      </c>
    </row>
    <row r="2" spans="1:14">
      <c r="A2" s="331"/>
    </row>
    <row r="3" spans="1:14">
      <c r="A3" s="864" t="s">
        <v>369</v>
      </c>
      <c r="B3" s="864" t="s">
        <v>370</v>
      </c>
      <c r="C3" s="864" t="s">
        <v>371</v>
      </c>
      <c r="D3" s="590" t="s">
        <v>372</v>
      </c>
      <c r="E3" s="590" t="s">
        <v>372</v>
      </c>
      <c r="F3" s="590" t="s">
        <v>372</v>
      </c>
      <c r="G3" s="590" t="s">
        <v>372</v>
      </c>
      <c r="H3" s="590" t="s">
        <v>372</v>
      </c>
      <c r="I3" s="590" t="s">
        <v>372</v>
      </c>
      <c r="J3" s="590" t="s">
        <v>372</v>
      </c>
      <c r="K3" s="590" t="s">
        <v>372</v>
      </c>
      <c r="L3" s="590" t="s">
        <v>372</v>
      </c>
      <c r="M3" s="590" t="s">
        <v>372</v>
      </c>
      <c r="N3" s="590" t="s">
        <v>372</v>
      </c>
    </row>
    <row r="4" spans="1:14" ht="15" thickBot="1">
      <c r="A4" s="865"/>
      <c r="B4" s="864"/>
      <c r="C4" s="864"/>
      <c r="D4" s="590">
        <v>2015</v>
      </c>
      <c r="E4" s="590">
        <v>2016</v>
      </c>
      <c r="F4" s="590">
        <v>2017</v>
      </c>
      <c r="G4" s="590">
        <v>2018</v>
      </c>
      <c r="H4" s="590">
        <v>2019</v>
      </c>
      <c r="I4" s="590">
        <v>2020</v>
      </c>
      <c r="J4" s="590">
        <v>2021</v>
      </c>
      <c r="K4" s="590">
        <v>2022</v>
      </c>
      <c r="L4" s="590">
        <v>2023</v>
      </c>
      <c r="M4" s="590">
        <v>2024</v>
      </c>
      <c r="N4" s="590">
        <v>2025</v>
      </c>
    </row>
    <row r="5" spans="1:14" ht="47.25" customHeight="1">
      <c r="A5" s="858" t="s">
        <v>373</v>
      </c>
      <c r="B5" s="332" t="s">
        <v>1284</v>
      </c>
      <c r="C5" s="591" t="s">
        <v>1284</v>
      </c>
      <c r="D5" s="592">
        <v>0.6923165464005907</v>
      </c>
      <c r="E5" s="592">
        <v>0.72359156536426306</v>
      </c>
      <c r="F5" s="592">
        <v>0.73806195735664037</v>
      </c>
      <c r="G5" s="592">
        <v>0.68281702779887832</v>
      </c>
      <c r="H5" s="592">
        <v>0.68739162766926576</v>
      </c>
      <c r="I5" s="592">
        <v>0.71799999999999997</v>
      </c>
      <c r="J5" s="592">
        <v>0.72265593072218504</v>
      </c>
      <c r="K5" s="592">
        <v>0.73534334636260501</v>
      </c>
      <c r="L5" s="593">
        <v>0.74384897375153713</v>
      </c>
      <c r="M5" s="593">
        <v>0.76264572332911484</v>
      </c>
      <c r="N5" s="594">
        <v>0.77389934713775754</v>
      </c>
    </row>
    <row r="6" spans="1:14" ht="47.25" customHeight="1" thickBot="1">
      <c r="A6" s="860"/>
      <c r="B6" s="333" t="s">
        <v>1285</v>
      </c>
      <c r="C6" s="595" t="s">
        <v>1285</v>
      </c>
      <c r="D6" s="596">
        <v>0.95499999999999996</v>
      </c>
      <c r="E6" s="596">
        <v>0.95</v>
      </c>
      <c r="F6" s="596">
        <v>0.94199999999999995</v>
      </c>
      <c r="G6" s="596">
        <v>0.95099999999999996</v>
      </c>
      <c r="H6" s="596">
        <v>0.96299999999999997</v>
      </c>
      <c r="I6" s="596">
        <v>0.96199999999999997</v>
      </c>
      <c r="J6" s="596">
        <v>0.95499999999999996</v>
      </c>
      <c r="K6" s="596">
        <v>0.94699999999999995</v>
      </c>
      <c r="L6" s="597">
        <v>0.94799999999999995</v>
      </c>
      <c r="M6" s="597">
        <v>0.93799999999999994</v>
      </c>
      <c r="N6" s="598">
        <v>0.92500000000000004</v>
      </c>
    </row>
    <row r="7" spans="1:14" ht="24">
      <c r="A7" s="866" t="s">
        <v>1286</v>
      </c>
      <c r="B7" s="869" t="s">
        <v>1287</v>
      </c>
      <c r="C7" s="599" t="s">
        <v>1288</v>
      </c>
      <c r="D7" s="600"/>
      <c r="E7" s="600"/>
      <c r="F7" s="600">
        <v>0.7</v>
      </c>
      <c r="G7" s="600">
        <v>0.82</v>
      </c>
      <c r="H7" s="600">
        <v>0.77</v>
      </c>
      <c r="I7" s="600">
        <v>0.7</v>
      </c>
      <c r="J7" s="600">
        <v>0.66500000000000004</v>
      </c>
      <c r="K7" s="600">
        <v>0.7</v>
      </c>
      <c r="L7" s="601">
        <v>0.64100000000000001</v>
      </c>
      <c r="M7" s="601">
        <v>0.40136054421768708</v>
      </c>
      <c r="N7" s="602">
        <v>0.33057851239669422</v>
      </c>
    </row>
    <row r="8" spans="1:14" ht="24">
      <c r="A8" s="867"/>
      <c r="B8" s="870"/>
      <c r="C8" s="603" t="s">
        <v>1289</v>
      </c>
      <c r="D8" s="604"/>
      <c r="E8" s="604"/>
      <c r="F8" s="604">
        <v>0.55000000000000004</v>
      </c>
      <c r="G8" s="604">
        <v>0.78</v>
      </c>
      <c r="H8" s="604">
        <v>0.74</v>
      </c>
      <c r="I8" s="604">
        <v>0.76</v>
      </c>
      <c r="J8" s="604">
        <v>0.79941002949852502</v>
      </c>
      <c r="K8" s="604">
        <v>0.83599999999999997</v>
      </c>
      <c r="L8" s="605">
        <v>0.79500000000000004</v>
      </c>
      <c r="M8" s="605">
        <v>0.53608247422680411</v>
      </c>
      <c r="N8" s="606">
        <v>0.60795454545454541</v>
      </c>
    </row>
    <row r="9" spans="1:14" ht="24">
      <c r="A9" s="867"/>
      <c r="B9" s="870"/>
      <c r="C9" s="607" t="s">
        <v>1290</v>
      </c>
      <c r="D9" s="604"/>
      <c r="E9" s="604"/>
      <c r="F9" s="604"/>
      <c r="G9" s="604">
        <v>0.5</v>
      </c>
      <c r="H9" s="604">
        <v>0.63</v>
      </c>
      <c r="I9" s="604">
        <v>0.74</v>
      </c>
      <c r="J9" s="604">
        <v>0.76199261992619927</v>
      </c>
      <c r="K9" s="604">
        <v>0.74399999999999999</v>
      </c>
      <c r="L9" s="605">
        <v>0.78500000000000003</v>
      </c>
      <c r="M9" s="605">
        <v>0.72596153846153844</v>
      </c>
      <c r="N9" s="606">
        <v>0.44392523364485981</v>
      </c>
    </row>
    <row r="10" spans="1:14" ht="24.5" thickBot="1">
      <c r="A10" s="868"/>
      <c r="B10" s="871"/>
      <c r="C10" s="608" t="s">
        <v>1291</v>
      </c>
      <c r="D10" s="609"/>
      <c r="E10" s="609"/>
      <c r="F10" s="609">
        <v>0.71</v>
      </c>
      <c r="G10" s="609">
        <v>0.64</v>
      </c>
      <c r="H10" s="609">
        <v>0.68</v>
      </c>
      <c r="I10" s="609">
        <v>0.48</v>
      </c>
      <c r="J10" s="609">
        <v>0.47761194029850745</v>
      </c>
      <c r="K10" s="609">
        <v>0.45700000000000002</v>
      </c>
      <c r="L10" s="610">
        <v>0.55100000000000005</v>
      </c>
      <c r="M10" s="610">
        <v>0.48863636363636365</v>
      </c>
      <c r="N10" s="611">
        <v>0.49382716049382713</v>
      </c>
    </row>
    <row r="11" spans="1:14" ht="16.5">
      <c r="A11" s="858" t="s">
        <v>1292</v>
      </c>
      <c r="B11" s="861" t="s">
        <v>1293</v>
      </c>
      <c r="C11" s="591" t="s">
        <v>1501</v>
      </c>
      <c r="D11" s="336"/>
      <c r="E11" s="336"/>
      <c r="F11" s="336"/>
      <c r="G11" s="336"/>
      <c r="H11" s="337"/>
      <c r="I11" s="338">
        <v>5</v>
      </c>
      <c r="J11" s="339">
        <v>6</v>
      </c>
      <c r="K11" s="339">
        <v>12</v>
      </c>
      <c r="L11" s="340">
        <v>42</v>
      </c>
      <c r="M11" s="340">
        <v>6</v>
      </c>
      <c r="N11" s="341">
        <v>20</v>
      </c>
    </row>
    <row r="12" spans="1:14" ht="16.5">
      <c r="A12" s="859"/>
      <c r="B12" s="862"/>
      <c r="C12" s="612" t="s">
        <v>1504</v>
      </c>
      <c r="D12" s="342"/>
      <c r="E12" s="342"/>
      <c r="F12" s="342"/>
      <c r="G12" s="342"/>
      <c r="H12" s="343"/>
      <c r="I12" s="344">
        <v>0</v>
      </c>
      <c r="J12" s="344">
        <v>0</v>
      </c>
      <c r="K12" s="344">
        <v>1</v>
      </c>
      <c r="L12" s="345">
        <v>4</v>
      </c>
      <c r="M12" s="345">
        <v>17</v>
      </c>
      <c r="N12" s="346">
        <v>14</v>
      </c>
    </row>
    <row r="13" spans="1:14" ht="16.5">
      <c r="A13" s="859"/>
      <c r="B13" s="862"/>
      <c r="C13" s="612" t="s">
        <v>1502</v>
      </c>
      <c r="D13" s="342"/>
      <c r="E13" s="342"/>
      <c r="F13" s="342"/>
      <c r="G13" s="342"/>
      <c r="H13" s="343"/>
      <c r="I13" s="344">
        <v>1</v>
      </c>
      <c r="J13" s="344">
        <v>2</v>
      </c>
      <c r="K13" s="344">
        <v>2</v>
      </c>
      <c r="L13" s="345">
        <v>0</v>
      </c>
      <c r="M13" s="345">
        <v>1</v>
      </c>
      <c r="N13" s="346">
        <v>0</v>
      </c>
    </row>
    <row r="14" spans="1:14" ht="26">
      <c r="A14" s="859"/>
      <c r="B14" s="862"/>
      <c r="C14" s="613" t="s">
        <v>1503</v>
      </c>
      <c r="D14" s="342"/>
      <c r="E14" s="342"/>
      <c r="F14" s="342"/>
      <c r="G14" s="342"/>
      <c r="H14" s="343"/>
      <c r="I14" s="344">
        <v>5</v>
      </c>
      <c r="J14" s="344">
        <v>1</v>
      </c>
      <c r="K14" s="344">
        <v>8</v>
      </c>
      <c r="L14" s="345">
        <v>7</v>
      </c>
      <c r="M14" s="345">
        <v>24</v>
      </c>
      <c r="N14" s="346">
        <v>8</v>
      </c>
    </row>
    <row r="15" spans="1:14" ht="24">
      <c r="A15" s="859"/>
      <c r="B15" s="862"/>
      <c r="C15" s="612" t="s">
        <v>1294</v>
      </c>
      <c r="D15" s="342"/>
      <c r="E15" s="342"/>
      <c r="F15" s="342"/>
      <c r="G15" s="342"/>
      <c r="H15" s="343"/>
      <c r="I15" s="347">
        <v>5580000</v>
      </c>
      <c r="J15" s="347">
        <v>750000</v>
      </c>
      <c r="K15" s="347">
        <v>36820000</v>
      </c>
      <c r="L15" s="348">
        <v>6600000</v>
      </c>
      <c r="M15" s="348">
        <v>5270000</v>
      </c>
      <c r="N15" s="349">
        <v>5175000</v>
      </c>
    </row>
    <row r="16" spans="1:14" ht="24">
      <c r="A16" s="859"/>
      <c r="B16" s="862"/>
      <c r="C16" s="612" t="s">
        <v>1295</v>
      </c>
      <c r="D16" s="342"/>
      <c r="E16" s="342"/>
      <c r="F16" s="342"/>
      <c r="G16" s="342"/>
      <c r="H16" s="343"/>
      <c r="I16" s="614">
        <v>116700</v>
      </c>
      <c r="J16" s="614">
        <v>133334</v>
      </c>
      <c r="K16" s="614">
        <v>2477800</v>
      </c>
      <c r="L16" s="615">
        <v>12395842</v>
      </c>
      <c r="M16" s="614">
        <v>1810120.59</v>
      </c>
      <c r="N16" s="616">
        <v>0</v>
      </c>
    </row>
    <row r="17" spans="1:14" ht="17" thickBot="1">
      <c r="A17" s="860"/>
      <c r="B17" s="863"/>
      <c r="C17" s="617" t="s">
        <v>1768</v>
      </c>
      <c r="D17" s="618"/>
      <c r="E17" s="618"/>
      <c r="F17" s="618"/>
      <c r="G17" s="618"/>
      <c r="H17" s="619"/>
      <c r="I17" s="620">
        <v>5696700</v>
      </c>
      <c r="J17" s="620">
        <v>883334</v>
      </c>
      <c r="K17" s="620">
        <v>39297800</v>
      </c>
      <c r="L17" s="621">
        <v>18995842</v>
      </c>
      <c r="M17" s="621">
        <v>7080120.5899999999</v>
      </c>
      <c r="N17" s="622">
        <v>19525989.560000002</v>
      </c>
    </row>
    <row r="18" spans="1:14" ht="15" thickBot="1">
      <c r="A18" s="350"/>
      <c r="B18" s="350"/>
      <c r="C18" s="350"/>
      <c r="D18" s="350"/>
      <c r="E18" s="350"/>
      <c r="F18" s="350"/>
      <c r="G18" s="350"/>
      <c r="H18" s="350"/>
      <c r="I18" s="350"/>
    </row>
    <row r="19" spans="1:14" ht="16.5">
      <c r="A19" s="623" t="s">
        <v>1296</v>
      </c>
      <c r="B19" s="589"/>
      <c r="C19" s="589"/>
      <c r="D19" s="589"/>
      <c r="E19" s="589"/>
      <c r="F19" s="589"/>
      <c r="G19" s="589"/>
      <c r="H19" s="589"/>
      <c r="I19" s="589"/>
      <c r="J19" s="589"/>
      <c r="K19" s="589"/>
      <c r="L19" s="589"/>
      <c r="M19" s="589"/>
      <c r="N19" s="589"/>
    </row>
    <row r="20" spans="1:14" ht="16.5">
      <c r="A20" s="624" t="s">
        <v>1297</v>
      </c>
      <c r="B20" s="589"/>
      <c r="C20" s="589"/>
      <c r="D20" s="589"/>
      <c r="E20" s="589"/>
      <c r="F20" s="589"/>
      <c r="G20" s="589"/>
      <c r="H20" s="589"/>
      <c r="I20" s="589"/>
      <c r="J20" s="589"/>
      <c r="K20" s="589"/>
      <c r="L20" s="589"/>
      <c r="M20" s="589"/>
      <c r="N20" s="589"/>
    </row>
    <row r="21" spans="1:14" ht="16.5">
      <c r="A21" s="624" t="s">
        <v>1769</v>
      </c>
      <c r="B21" s="589"/>
      <c r="C21" s="589"/>
      <c r="D21" s="589"/>
      <c r="E21" s="589"/>
      <c r="F21" s="589"/>
      <c r="G21" s="589"/>
      <c r="H21" s="589"/>
      <c r="I21" s="589"/>
      <c r="J21" s="589"/>
      <c r="K21" s="589"/>
      <c r="L21" s="589"/>
      <c r="M21" s="589"/>
      <c r="N21" s="589"/>
    </row>
    <row r="22" spans="1:14" ht="16.5">
      <c r="A22" s="624" t="s">
        <v>1770</v>
      </c>
      <c r="B22" s="589"/>
      <c r="C22" s="589"/>
      <c r="D22" s="589"/>
      <c r="E22" s="589"/>
      <c r="F22" s="589"/>
      <c r="G22" s="589"/>
      <c r="H22" s="589"/>
      <c r="I22" s="589"/>
      <c r="J22" s="589"/>
      <c r="K22" s="589"/>
      <c r="L22" s="589"/>
      <c r="M22" s="589"/>
      <c r="N22" s="589"/>
    </row>
    <row r="23" spans="1:14" ht="16.5">
      <c r="A23" s="624" t="s">
        <v>1771</v>
      </c>
    </row>
    <row r="24" spans="1:14" ht="16.5">
      <c r="A24" s="624" t="s">
        <v>1772</v>
      </c>
    </row>
  </sheetData>
  <mergeCells count="8">
    <mergeCell ref="A11:A17"/>
    <mergeCell ref="B11:B17"/>
    <mergeCell ref="A3:A4"/>
    <mergeCell ref="B3:B4"/>
    <mergeCell ref="C3:C4"/>
    <mergeCell ref="A5:A6"/>
    <mergeCell ref="A7:A10"/>
    <mergeCell ref="B7:B10"/>
  </mergeCells>
  <hyperlinks>
    <hyperlink ref="I1" location="Indice!D111" display="Indice ◄" xr:uid="{440DD629-BAD5-427F-B290-A7C03FA598BF}"/>
  </hyperlinks>
  <printOptions horizontalCentered="1"/>
  <pageMargins left="0.23622047244094491" right="0.23622047244094491" top="0.74803149606299213" bottom="0.74803149606299213" header="0.31496062992125984" footer="0.31496062992125984"/>
  <pageSetup paperSize="9" scale="4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FF6D-BF63-46CE-B12C-4AEFBFA1BF30}">
  <sheetPr>
    <tabColor rgb="FF00B050"/>
  </sheetPr>
  <dimension ref="A1:H55"/>
  <sheetViews>
    <sheetView showGridLines="0" zoomScaleNormal="100" workbookViewId="0"/>
  </sheetViews>
  <sheetFormatPr defaultColWidth="15.08203125" defaultRowHeight="16.5"/>
  <cols>
    <col min="1" max="1" width="25.1640625" customWidth="1"/>
    <col min="2" max="6" width="11.6640625" customWidth="1"/>
  </cols>
  <sheetData>
    <row r="1" spans="1:8">
      <c r="A1" t="s">
        <v>1921</v>
      </c>
      <c r="H1" s="247" t="s">
        <v>771</v>
      </c>
    </row>
    <row r="3" spans="1:8">
      <c r="A3" s="776"/>
      <c r="B3" s="776"/>
      <c r="C3" s="96"/>
      <c r="D3" s="96"/>
      <c r="E3" s="96"/>
      <c r="F3" s="96"/>
    </row>
    <row r="4" spans="1:8" ht="17" thickBot="1">
      <c r="A4" s="45"/>
      <c r="B4" s="5">
        <v>2021</v>
      </c>
      <c r="C4" s="5">
        <v>2022</v>
      </c>
      <c r="D4" s="5">
        <v>2023</v>
      </c>
      <c r="E4" s="5">
        <v>2024</v>
      </c>
      <c r="F4" s="5">
        <v>2025</v>
      </c>
    </row>
    <row r="5" spans="1:8" ht="17" thickBot="1">
      <c r="A5" s="6" t="s">
        <v>1719</v>
      </c>
      <c r="B5" s="106">
        <v>0.77624760242059387</v>
      </c>
      <c r="C5" s="106">
        <v>0.69590475993009571</v>
      </c>
      <c r="D5" s="106">
        <v>0.58337461028060289</v>
      </c>
      <c r="E5" s="106">
        <v>0.42982828177226018</v>
      </c>
      <c r="F5" s="106">
        <v>0.33309625119169683</v>
      </c>
    </row>
    <row r="6" spans="1:8" ht="17" thickBot="1">
      <c r="A6" s="45" t="s">
        <v>1720</v>
      </c>
      <c r="B6" s="104">
        <v>33.996942247285276</v>
      </c>
      <c r="C6" s="104">
        <v>31.277216562223529</v>
      </c>
      <c r="D6" s="104">
        <v>29.189253462623789</v>
      </c>
      <c r="E6" s="104">
        <v>27.227989760882632</v>
      </c>
      <c r="F6" s="104">
        <v>25.32684968135473</v>
      </c>
    </row>
    <row r="7" spans="1:8" ht="18" customHeight="1" thickBot="1">
      <c r="A7" s="6" t="s">
        <v>1721</v>
      </c>
      <c r="B7" s="106">
        <v>3.1276128676505519</v>
      </c>
      <c r="C7" s="106">
        <v>3.2957607041984174</v>
      </c>
      <c r="D7" s="106">
        <v>3.3328622756179045</v>
      </c>
      <c r="E7" s="106">
        <v>3.4012497949123981</v>
      </c>
      <c r="F7" s="106">
        <v>3.2062278593927944</v>
      </c>
    </row>
    <row r="9" spans="1:8">
      <c r="A9" s="11" t="s">
        <v>934</v>
      </c>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mergeCells count="1">
    <mergeCell ref="A3:B3"/>
  </mergeCells>
  <hyperlinks>
    <hyperlink ref="H1" location="Indice!D112" display="Indice ◄" xr:uid="{C0604A2B-B2E9-4A03-A909-817171585327}"/>
  </hyperlinks>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1B3A-BDAB-4D12-9D41-0689DBACBC2A}">
  <sheetPr>
    <tabColor rgb="FF00B050"/>
  </sheetPr>
  <dimension ref="A1:H55"/>
  <sheetViews>
    <sheetView showGridLines="0" zoomScaleNormal="100" workbookViewId="0"/>
  </sheetViews>
  <sheetFormatPr defaultColWidth="15.08203125" defaultRowHeight="16.5"/>
  <cols>
    <col min="1" max="1" width="21.4140625" customWidth="1"/>
  </cols>
  <sheetData>
    <row r="1" spans="1:7">
      <c r="A1" t="s">
        <v>1922</v>
      </c>
      <c r="G1" s="247" t="s">
        <v>771</v>
      </c>
    </row>
    <row r="3" spans="1:7">
      <c r="A3" s="776"/>
      <c r="B3" s="776"/>
      <c r="C3" s="96"/>
      <c r="D3" s="96"/>
      <c r="E3" s="96"/>
      <c r="F3" s="96"/>
    </row>
    <row r="4" spans="1:7" ht="17" thickBot="1">
      <c r="A4" s="45"/>
      <c r="B4" s="5">
        <v>2021</v>
      </c>
      <c r="C4" s="5">
        <v>2022</v>
      </c>
      <c r="D4" s="5">
        <v>2023</v>
      </c>
      <c r="E4" s="5">
        <v>2024</v>
      </c>
      <c r="F4" s="5">
        <v>2025</v>
      </c>
    </row>
    <row r="5" spans="1:7" ht="17" thickBot="1">
      <c r="A5" s="6" t="s">
        <v>1722</v>
      </c>
      <c r="B5" s="106">
        <v>13.88069966438734</v>
      </c>
      <c r="C5" s="106">
        <v>14.441467033101389</v>
      </c>
      <c r="D5" s="106">
        <v>15.588180310407454</v>
      </c>
      <c r="E5" s="106">
        <v>16.977639356468256</v>
      </c>
      <c r="F5" s="106">
        <v>17.581213193535135</v>
      </c>
    </row>
    <row r="6" spans="1:7" ht="17" thickBot="1">
      <c r="A6" s="45" t="s">
        <v>1723</v>
      </c>
      <c r="B6" s="104">
        <v>1.5091211472864867</v>
      </c>
      <c r="C6" s="104">
        <v>1.4784214365509789</v>
      </c>
      <c r="D6" s="104">
        <v>1.7281119620168368</v>
      </c>
      <c r="E6" s="104">
        <v>1.6194270986284274</v>
      </c>
      <c r="F6" s="104">
        <v>1.8205346180135971</v>
      </c>
    </row>
    <row r="7" spans="1:7" ht="17" thickBot="1">
      <c r="A7" s="6" t="s">
        <v>1724</v>
      </c>
      <c r="B7" s="106">
        <v>1.0692049650234259</v>
      </c>
      <c r="C7" s="106">
        <v>1.1265851532778124</v>
      </c>
      <c r="D7" s="106">
        <v>1.169279451502673</v>
      </c>
      <c r="E7" s="106">
        <v>1.2654797037742662</v>
      </c>
      <c r="F7" s="106">
        <v>1.4588994253121894</v>
      </c>
    </row>
    <row r="9" spans="1:7">
      <c r="A9" s="11" t="s">
        <v>934</v>
      </c>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mergeCells count="1">
    <mergeCell ref="A3:B3"/>
  </mergeCells>
  <hyperlinks>
    <hyperlink ref="G1" location="Indice!D113" display="Indice ◄" xr:uid="{FFB40344-3BF7-491A-BCE1-A65E988CCC99}"/>
  </hyperlink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AC0A-53F1-477B-9D98-FB8321BF8E92}">
  <sheetPr>
    <tabColor rgb="FF00B050"/>
  </sheetPr>
  <dimension ref="A1:I55"/>
  <sheetViews>
    <sheetView showGridLines="0" zoomScaleNormal="100" workbookViewId="0"/>
  </sheetViews>
  <sheetFormatPr defaultColWidth="15.08203125" defaultRowHeight="16.5"/>
  <cols>
    <col min="1" max="1" width="21.4140625" customWidth="1"/>
  </cols>
  <sheetData>
    <row r="1" spans="1:9">
      <c r="A1" t="s">
        <v>1923</v>
      </c>
      <c r="I1" s="247" t="s">
        <v>771</v>
      </c>
    </row>
    <row r="3" spans="1:9">
      <c r="A3" s="776" t="s">
        <v>1309</v>
      </c>
      <c r="B3" s="776"/>
      <c r="C3" s="96"/>
      <c r="D3" s="96"/>
      <c r="E3" s="96"/>
      <c r="F3" s="96"/>
    </row>
    <row r="4" spans="1:9" ht="17" thickBot="1">
      <c r="A4" s="45"/>
      <c r="B4" s="5">
        <v>2021</v>
      </c>
      <c r="C4" s="5">
        <v>2022</v>
      </c>
      <c r="D4" s="5">
        <v>2023</v>
      </c>
      <c r="E4" s="5">
        <v>2024</v>
      </c>
      <c r="F4" s="5">
        <v>2025</v>
      </c>
    </row>
    <row r="5" spans="1:9" ht="17" thickBot="1">
      <c r="A5" s="6" t="s">
        <v>1310</v>
      </c>
      <c r="B5" s="98">
        <v>2329.0852023994089</v>
      </c>
      <c r="C5" s="98">
        <v>2170.5355045471097</v>
      </c>
      <c r="D5" s="98">
        <v>2032.1881996554332</v>
      </c>
      <c r="E5" s="98">
        <v>1905.9733639418441</v>
      </c>
      <c r="F5" s="98">
        <v>1764.1171860842358</v>
      </c>
    </row>
    <row r="6" spans="1:9" ht="17" thickBot="1">
      <c r="A6" s="45" t="s">
        <v>1311</v>
      </c>
      <c r="B6" s="97">
        <v>971.57848064886718</v>
      </c>
      <c r="C6" s="97">
        <v>1005.6942306732099</v>
      </c>
      <c r="D6" s="97">
        <v>1090.1169018131936</v>
      </c>
      <c r="E6" s="97">
        <v>1170.767274463748</v>
      </c>
      <c r="F6" s="97">
        <v>1229.5855420509683</v>
      </c>
    </row>
    <row r="7" spans="1:9" ht="17" thickBot="1">
      <c r="A7" s="39" t="s">
        <v>9</v>
      </c>
      <c r="B7" s="262">
        <v>3300.6636830482762</v>
      </c>
      <c r="C7" s="262">
        <v>3176.2297352203195</v>
      </c>
      <c r="D7" s="262">
        <v>3122.3051014686271</v>
      </c>
      <c r="E7" s="262">
        <v>3076.7406384055921</v>
      </c>
      <c r="F7" s="262">
        <v>2993.7027281352039</v>
      </c>
    </row>
    <row r="8" spans="1:9">
      <c r="A8" s="11" t="s">
        <v>934</v>
      </c>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mergeCells count="1">
    <mergeCell ref="A3:B3"/>
  </mergeCells>
  <hyperlinks>
    <hyperlink ref="I1" location="Indice!D114" display="Indice ◄" xr:uid="{3D107424-CA5E-4FDC-BD68-FCFF0061F0E8}"/>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064BB-7196-439B-8452-4744762AFC0B}">
  <sheetPr>
    <tabColor rgb="FF00B050"/>
  </sheetPr>
  <dimension ref="A1:I56"/>
  <sheetViews>
    <sheetView showGridLines="0" zoomScaleNormal="100" workbookViewId="0"/>
  </sheetViews>
  <sheetFormatPr defaultColWidth="15.08203125" defaultRowHeight="16.5"/>
  <cols>
    <col min="1" max="1" width="21.4140625" customWidth="1"/>
  </cols>
  <sheetData>
    <row r="1" spans="1:9">
      <c r="A1" t="s">
        <v>1924</v>
      </c>
      <c r="I1" s="247" t="s">
        <v>771</v>
      </c>
    </row>
    <row r="3" spans="1:9">
      <c r="A3" s="776" t="s">
        <v>954</v>
      </c>
      <c r="B3" s="776"/>
      <c r="C3" s="96"/>
      <c r="D3" s="96"/>
      <c r="E3" s="96"/>
      <c r="F3" s="96"/>
    </row>
    <row r="4" spans="1:9" ht="17" thickBot="1">
      <c r="A4" s="45"/>
      <c r="B4" s="5">
        <v>2021</v>
      </c>
      <c r="C4" s="5">
        <v>2022</v>
      </c>
      <c r="D4" s="5">
        <v>2023</v>
      </c>
      <c r="E4" s="5">
        <v>2024</v>
      </c>
      <c r="F4" s="5">
        <v>2025</v>
      </c>
    </row>
    <row r="5" spans="1:9" ht="17" thickBot="1">
      <c r="A5" s="6" t="s">
        <v>1310</v>
      </c>
      <c r="B5" s="106">
        <v>1757.9093956676388</v>
      </c>
      <c r="C5" s="106">
        <v>1736.8251765849559</v>
      </c>
      <c r="D5" s="106">
        <v>1725.3730800057633</v>
      </c>
      <c r="E5" s="106">
        <v>1768.1622431506657</v>
      </c>
      <c r="F5" s="106">
        <v>1710.8384275229969</v>
      </c>
    </row>
    <row r="6" spans="1:9" ht="17" thickBot="1">
      <c r="A6" s="45" t="s">
        <v>1311</v>
      </c>
      <c r="B6" s="104">
        <v>6141.5072695060626</v>
      </c>
      <c r="C6" s="104">
        <v>6411.3833314520152</v>
      </c>
      <c r="D6" s="104">
        <v>6703.6786470431089</v>
      </c>
      <c r="E6" s="104">
        <v>6822.1867578664042</v>
      </c>
      <c r="F6" s="104">
        <v>7128.5533389133161</v>
      </c>
    </row>
    <row r="7" spans="1:9" ht="17" thickBot="1">
      <c r="A7" s="39" t="s">
        <v>9</v>
      </c>
      <c r="B7" s="106">
        <v>7899.4166651737014</v>
      </c>
      <c r="C7" s="106">
        <v>8148.2085080369707</v>
      </c>
      <c r="D7" s="106">
        <v>8429.0517270488726</v>
      </c>
      <c r="E7" s="106">
        <v>8590.3490010170699</v>
      </c>
      <c r="F7" s="106">
        <v>8839.3917664363125</v>
      </c>
    </row>
    <row r="8" spans="1:9">
      <c r="B8" s="116"/>
      <c r="C8" s="116"/>
      <c r="D8" s="116"/>
      <c r="E8" s="116"/>
      <c r="F8" s="116"/>
    </row>
    <row r="9" spans="1:9">
      <c r="A9" s="11" t="s">
        <v>934</v>
      </c>
    </row>
    <row r="11" spans="1:9">
      <c r="A11" s="748"/>
      <c r="B11" s="749"/>
      <c r="C11" s="749"/>
      <c r="D11" s="749"/>
      <c r="E11" s="749"/>
      <c r="F11" s="749"/>
    </row>
    <row r="12" spans="1:9">
      <c r="A12" s="748"/>
      <c r="B12" s="750"/>
      <c r="C12" s="750"/>
      <c r="D12" s="750"/>
      <c r="E12" s="750"/>
      <c r="F12" s="750"/>
    </row>
    <row r="13" spans="1:9">
      <c r="A13" s="748"/>
      <c r="B13" s="750"/>
      <c r="C13" s="750"/>
      <c r="D13" s="750"/>
      <c r="E13" s="750"/>
      <c r="F13" s="750"/>
    </row>
    <row r="14" spans="1:9">
      <c r="A14" s="751"/>
      <c r="B14" s="752"/>
      <c r="C14" s="752"/>
      <c r="D14" s="752"/>
      <c r="E14" s="752"/>
      <c r="F14" s="752"/>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row r="56" spans="8:8">
      <c r="H56" s="123"/>
    </row>
  </sheetData>
  <mergeCells count="1">
    <mergeCell ref="A3:B3"/>
  </mergeCells>
  <hyperlinks>
    <hyperlink ref="I1" location="Indice!D115" display="Indice ◄" xr:uid="{D4170D31-0DB4-43C9-A447-B96B86C69309}"/>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EFE0E-6E81-4784-9A69-C5B8281152AF}">
  <sheetPr>
    <tabColor rgb="FF00B050"/>
  </sheetPr>
  <dimension ref="A1:I55"/>
  <sheetViews>
    <sheetView showGridLines="0" zoomScaleNormal="100" workbookViewId="0"/>
  </sheetViews>
  <sheetFormatPr defaultRowHeight="16.5"/>
  <cols>
    <col min="1" max="1" width="32.6640625" customWidth="1"/>
    <col min="2" max="6" width="10" customWidth="1"/>
    <col min="7" max="7" width="17.4140625" customWidth="1"/>
    <col min="8" max="10" width="10.1640625" bestFit="1" customWidth="1"/>
    <col min="11" max="11" width="9.4140625" customWidth="1"/>
  </cols>
  <sheetData>
    <row r="1" spans="1:9">
      <c r="A1" t="s">
        <v>1925</v>
      </c>
      <c r="I1" s="247" t="s">
        <v>771</v>
      </c>
    </row>
    <row r="3" spans="1:9">
      <c r="A3" s="112" t="s">
        <v>1312</v>
      </c>
      <c r="B3" s="80"/>
      <c r="C3" s="80"/>
      <c r="D3" s="80"/>
      <c r="E3" s="80"/>
      <c r="F3" s="96"/>
    </row>
    <row r="4" spans="1:9" ht="17" thickBot="1">
      <c r="A4" s="45"/>
      <c r="B4" s="5">
        <v>2021</v>
      </c>
      <c r="C4" s="5">
        <v>2022</v>
      </c>
      <c r="D4" s="5">
        <v>2023</v>
      </c>
      <c r="E4" s="5">
        <v>2024</v>
      </c>
      <c r="F4" s="5">
        <v>2025</v>
      </c>
    </row>
    <row r="5" spans="1:9" ht="17" thickBot="1">
      <c r="A5" s="105" t="s">
        <v>1926</v>
      </c>
      <c r="B5" s="106">
        <v>49.328708576368783</v>
      </c>
      <c r="C5" s="106">
        <v>42.294144853881065</v>
      </c>
      <c r="D5" s="106">
        <v>37.291343321738424</v>
      </c>
      <c r="E5" s="106">
        <v>33.463736133065076</v>
      </c>
      <c r="F5" s="106">
        <v>28.445929027116978</v>
      </c>
    </row>
    <row r="6" spans="1:9" ht="17" thickBot="1">
      <c r="A6" s="351" t="s">
        <v>1927</v>
      </c>
      <c r="B6" s="104">
        <v>614.72861647600473</v>
      </c>
      <c r="C6" s="104">
        <v>543.77569082234493</v>
      </c>
      <c r="D6" s="104">
        <v>490.09933140731385</v>
      </c>
      <c r="E6" s="104">
        <v>458.81801943508952</v>
      </c>
      <c r="F6" s="104">
        <v>440.26320206825278</v>
      </c>
    </row>
    <row r="7" spans="1:9" ht="17" thickBot="1">
      <c r="A7" s="105" t="s">
        <v>1313</v>
      </c>
      <c r="B7" s="106">
        <v>41.531794102671896</v>
      </c>
      <c r="C7" s="106">
        <v>47.323113528199805</v>
      </c>
      <c r="D7" s="106">
        <v>44.412832047350868</v>
      </c>
      <c r="E7" s="106">
        <v>45.598796181888652</v>
      </c>
      <c r="F7" s="106">
        <v>29.742469227180447</v>
      </c>
    </row>
    <row r="8" spans="1:9" ht="17" thickBot="1">
      <c r="A8" s="351" t="s">
        <v>1928</v>
      </c>
      <c r="B8" s="104">
        <v>20.218394964150001</v>
      </c>
      <c r="C8" s="104">
        <v>19.924045361756253</v>
      </c>
      <c r="D8" s="104">
        <v>16.663644048534373</v>
      </c>
      <c r="E8" s="104">
        <v>10.044389288029999</v>
      </c>
      <c r="F8" s="104">
        <v>7.638860632070001</v>
      </c>
    </row>
    <row r="9" spans="1:9" ht="17" thickBot="1">
      <c r="A9" s="352" t="s">
        <v>1929</v>
      </c>
      <c r="B9" s="106">
        <v>1511.4819110931153</v>
      </c>
      <c r="C9" s="106">
        <v>1427.4483273877966</v>
      </c>
      <c r="D9" s="106">
        <v>1363.804334780551</v>
      </c>
      <c r="E9" s="106">
        <v>1282.8041059191321</v>
      </c>
      <c r="F9" s="106">
        <v>1195.363455881761</v>
      </c>
    </row>
    <row r="10" spans="1:9" ht="17" thickBot="1">
      <c r="A10" s="351" t="s">
        <v>1314</v>
      </c>
      <c r="B10" s="104">
        <v>56.662967487098271</v>
      </c>
      <c r="C10" s="104">
        <v>48.495922022325132</v>
      </c>
      <c r="D10" s="104">
        <v>43.162873914893154</v>
      </c>
      <c r="E10" s="104">
        <v>39.432264765295706</v>
      </c>
      <c r="F10" s="104">
        <v>32.889180491276498</v>
      </c>
    </row>
    <row r="11" spans="1:9" ht="17" thickBot="1">
      <c r="A11" s="352" t="s">
        <v>1315</v>
      </c>
      <c r="B11" s="106">
        <v>35.132809700000003</v>
      </c>
      <c r="C11" s="106">
        <v>41.27426057080622</v>
      </c>
      <c r="D11" s="106">
        <v>36.753840135051284</v>
      </c>
      <c r="E11" s="106">
        <v>35.812052219342831</v>
      </c>
      <c r="F11" s="106">
        <v>29.77408875657795</v>
      </c>
    </row>
    <row r="12" spans="1:9" ht="17" thickBot="1">
      <c r="A12" s="84" t="s">
        <v>440</v>
      </c>
      <c r="B12" s="353">
        <v>2329.0852023994089</v>
      </c>
      <c r="C12" s="353">
        <v>2170.5355045471101</v>
      </c>
      <c r="D12" s="353">
        <v>2032.188199655433</v>
      </c>
      <c r="E12" s="353">
        <v>1905.9733639418439</v>
      </c>
      <c r="F12" s="353">
        <v>1764.1171860842355</v>
      </c>
    </row>
    <row r="14" spans="1:9">
      <c r="A14" s="152" t="s">
        <v>288</v>
      </c>
    </row>
    <row r="15" spans="1:9">
      <c r="A15" s="11" t="s">
        <v>1316</v>
      </c>
    </row>
    <row r="16" spans="1:9">
      <c r="A16" s="11" t="s">
        <v>1520</v>
      </c>
    </row>
    <row r="18" spans="1:8">
      <c r="A18" s="11" t="s">
        <v>934</v>
      </c>
    </row>
    <row r="25" spans="1:8">
      <c r="H25" s="123"/>
    </row>
    <row r="26" spans="1:8">
      <c r="H26" s="123"/>
    </row>
    <row r="27" spans="1:8">
      <c r="H27" s="123"/>
    </row>
    <row r="28" spans="1:8">
      <c r="H28" s="123"/>
    </row>
    <row r="29" spans="1:8">
      <c r="H29" s="123"/>
    </row>
    <row r="30" spans="1:8">
      <c r="H30" s="123"/>
    </row>
    <row r="31" spans="1:8">
      <c r="H31" s="123"/>
    </row>
    <row r="32" spans="1: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hyperlinks>
    <hyperlink ref="I1" location="Indice!D116" display="Indice ◄" xr:uid="{FA2329DB-48F2-450A-8CD1-794EF2EE6FE5}"/>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27DF-A55E-43CD-A8D7-9B914FE04910}">
  <sheetPr>
    <tabColor rgb="FF00B050"/>
  </sheetPr>
  <dimension ref="A1:H18"/>
  <sheetViews>
    <sheetView showGridLines="0" zoomScaleNormal="100" workbookViewId="0"/>
  </sheetViews>
  <sheetFormatPr defaultRowHeight="16.5"/>
  <cols>
    <col min="1" max="1" width="32.6640625" customWidth="1"/>
    <col min="2" max="6" width="10" customWidth="1"/>
    <col min="7" max="7" width="17.4140625" customWidth="1"/>
    <col min="8" max="9" width="10.1640625" bestFit="1" customWidth="1"/>
    <col min="10" max="10" width="9.4140625" customWidth="1"/>
  </cols>
  <sheetData>
    <row r="1" spans="1:8">
      <c r="A1" t="s">
        <v>1930</v>
      </c>
      <c r="H1" s="247" t="s">
        <v>771</v>
      </c>
    </row>
    <row r="3" spans="1:8">
      <c r="A3" s="112" t="s">
        <v>1317</v>
      </c>
      <c r="B3" s="80"/>
      <c r="C3" s="80"/>
      <c r="D3" s="80"/>
      <c r="E3" s="80"/>
      <c r="F3" s="96"/>
    </row>
    <row r="4" spans="1:8" ht="17" thickBot="1">
      <c r="A4" s="45"/>
      <c r="B4" s="5">
        <v>2021</v>
      </c>
      <c r="C4" s="5">
        <v>2022</v>
      </c>
      <c r="D4" s="5">
        <v>2023</v>
      </c>
      <c r="E4" s="5">
        <v>2024</v>
      </c>
      <c r="F4" s="5">
        <v>2025</v>
      </c>
    </row>
    <row r="5" spans="1:8" ht="17" thickBot="1">
      <c r="A5" s="105" t="s">
        <v>1926</v>
      </c>
      <c r="B5" s="354">
        <v>183.80235883900443</v>
      </c>
      <c r="C5" s="354">
        <v>160.96183677485888</v>
      </c>
      <c r="D5" s="354">
        <v>147.93076554524512</v>
      </c>
      <c r="E5" s="354">
        <v>141.07621738929393</v>
      </c>
      <c r="F5" s="354">
        <v>126.92009433941845</v>
      </c>
    </row>
    <row r="6" spans="1:8" ht="17" thickBot="1">
      <c r="A6" s="351" t="s">
        <v>1927</v>
      </c>
      <c r="B6" s="163">
        <v>466.42006618261667</v>
      </c>
      <c r="C6" s="163">
        <v>414.38314280538577</v>
      </c>
      <c r="D6" s="163">
        <v>399.92219120184001</v>
      </c>
      <c r="E6" s="163">
        <v>393.01035128046612</v>
      </c>
      <c r="F6" s="163">
        <v>380.58398721968996</v>
      </c>
    </row>
    <row r="7" spans="1:8" ht="17" thickBot="1">
      <c r="A7" s="352" t="s">
        <v>1313</v>
      </c>
      <c r="B7" s="354">
        <v>291.16336211222944</v>
      </c>
      <c r="C7" s="354">
        <v>328.22652781352167</v>
      </c>
      <c r="D7" s="354">
        <v>317.63102244961152</v>
      </c>
      <c r="E7" s="354">
        <v>325.0517510879946</v>
      </c>
      <c r="F7" s="354">
        <v>281.20123726184949</v>
      </c>
    </row>
    <row r="8" spans="1:8" ht="17" thickBot="1">
      <c r="A8" s="351" t="s">
        <v>1928</v>
      </c>
      <c r="B8" s="163">
        <v>44.852520203543349</v>
      </c>
      <c r="C8" s="163">
        <v>41.829124418221859</v>
      </c>
      <c r="D8" s="163">
        <v>37.989935486324413</v>
      </c>
      <c r="E8" s="163">
        <v>32.449562171045002</v>
      </c>
      <c r="F8" s="163">
        <v>31.211664381803111</v>
      </c>
    </row>
    <row r="9" spans="1:8" ht="17" thickBot="1">
      <c r="A9" s="352" t="s">
        <v>1929</v>
      </c>
      <c r="B9" s="354">
        <v>655.20062368648053</v>
      </c>
      <c r="C9" s="354">
        <v>686.31115301556849</v>
      </c>
      <c r="D9" s="354">
        <v>717.58842639085287</v>
      </c>
      <c r="E9" s="354">
        <v>760.65802731247845</v>
      </c>
      <c r="F9" s="354">
        <v>802.26129843669821</v>
      </c>
    </row>
    <row r="10" spans="1:8" ht="17" thickBot="1">
      <c r="A10" s="351" t="s">
        <v>1314</v>
      </c>
      <c r="B10" s="163">
        <v>84.503083546853588</v>
      </c>
      <c r="C10" s="163">
        <v>71.226089354877615</v>
      </c>
      <c r="D10" s="163">
        <v>74.614055311773313</v>
      </c>
      <c r="E10" s="163">
        <v>74.942543601731245</v>
      </c>
      <c r="F10" s="163">
        <v>61.362564126215972</v>
      </c>
    </row>
    <row r="11" spans="1:8" ht="17" thickBot="1">
      <c r="A11" s="105" t="s">
        <v>1315</v>
      </c>
      <c r="B11" s="354">
        <v>31.967381096910962</v>
      </c>
      <c r="C11" s="354">
        <v>33.887302402521797</v>
      </c>
      <c r="D11" s="354">
        <v>29.696683620116239</v>
      </c>
      <c r="E11" s="354">
        <v>40.973790307656287</v>
      </c>
      <c r="F11" s="354">
        <v>27.297581757321783</v>
      </c>
    </row>
    <row r="12" spans="1:8" ht="17" thickBot="1">
      <c r="A12" s="84" t="s">
        <v>440</v>
      </c>
      <c r="B12" s="355">
        <v>1757.9093956676388</v>
      </c>
      <c r="C12" s="355">
        <v>1736.8251765849559</v>
      </c>
      <c r="D12" s="355">
        <v>1725.3730800057638</v>
      </c>
      <c r="E12" s="355">
        <v>1768.162243150666</v>
      </c>
      <c r="F12" s="355">
        <v>1710.8384275229971</v>
      </c>
    </row>
    <row r="14" spans="1:8">
      <c r="A14" s="152" t="s">
        <v>288</v>
      </c>
      <c r="B14" s="116"/>
      <c r="C14" s="116"/>
      <c r="D14" s="116"/>
      <c r="E14" s="116"/>
      <c r="F14" s="116"/>
    </row>
    <row r="15" spans="1:8">
      <c r="A15" s="11" t="s">
        <v>1316</v>
      </c>
      <c r="B15" s="116"/>
      <c r="C15" s="116"/>
      <c r="D15" s="116"/>
      <c r="E15" s="116"/>
      <c r="F15" s="116"/>
    </row>
    <row r="16" spans="1:8">
      <c r="A16" s="11" t="s">
        <v>1520</v>
      </c>
    </row>
    <row r="18" spans="1:1">
      <c r="A18" s="11" t="s">
        <v>934</v>
      </c>
    </row>
  </sheetData>
  <hyperlinks>
    <hyperlink ref="H1" location="Indice!D117" display="Indice ◄" xr:uid="{35A2FDD5-9266-47E5-83D4-501CEB6E062F}"/>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5042-FE27-43AD-84A1-C18BBD840EBB}">
  <sheetPr>
    <tabColor rgb="FF00B050"/>
  </sheetPr>
  <dimension ref="A1:G16"/>
  <sheetViews>
    <sheetView showGridLines="0" zoomScaleNormal="100" workbookViewId="0"/>
  </sheetViews>
  <sheetFormatPr defaultRowHeight="16.5"/>
  <cols>
    <col min="1" max="1" width="34.5" customWidth="1"/>
    <col min="2" max="2" width="10" customWidth="1"/>
    <col min="3" max="3" width="17.4140625" customWidth="1"/>
    <col min="4" max="6" width="10.1640625" bestFit="1" customWidth="1"/>
  </cols>
  <sheetData>
    <row r="1" spans="1:7">
      <c r="A1" t="s">
        <v>1737</v>
      </c>
      <c r="G1" s="247" t="s">
        <v>771</v>
      </c>
    </row>
    <row r="3" spans="1:7">
      <c r="A3" s="112" t="s">
        <v>1318</v>
      </c>
      <c r="B3" s="12" t="s">
        <v>1319</v>
      </c>
    </row>
    <row r="4" spans="1:7" ht="17" thickBot="1">
      <c r="A4" s="45"/>
      <c r="B4" s="5">
        <v>2025</v>
      </c>
    </row>
    <row r="5" spans="1:7" ht="17" thickBot="1">
      <c r="A5" s="105" t="s">
        <v>1320</v>
      </c>
      <c r="B5" s="106">
        <v>26.569047384870792</v>
      </c>
      <c r="C5" s="116"/>
    </row>
    <row r="6" spans="1:7" ht="17" thickBot="1">
      <c r="A6" s="351" t="s">
        <v>1314</v>
      </c>
      <c r="B6" s="104">
        <v>1.8643421622278815</v>
      </c>
    </row>
    <row r="7" spans="1:7" ht="17" thickBot="1">
      <c r="A7" s="352" t="s">
        <v>1313</v>
      </c>
      <c r="B7" s="106">
        <v>1.6859690196204609</v>
      </c>
    </row>
    <row r="8" spans="1:7" ht="17" thickBot="1">
      <c r="A8" s="351" t="s">
        <v>1321</v>
      </c>
      <c r="B8" s="104">
        <v>68.192880042402592</v>
      </c>
    </row>
    <row r="9" spans="1:7" ht="17" thickBot="1">
      <c r="A9" s="352" t="s">
        <v>1315</v>
      </c>
      <c r="B9" s="106">
        <v>1.6877613908782734</v>
      </c>
      <c r="C9" s="116"/>
    </row>
    <row r="10" spans="1:7" ht="17" thickBot="1">
      <c r="A10" s="356" t="s">
        <v>9</v>
      </c>
      <c r="B10" s="203">
        <v>100</v>
      </c>
    </row>
    <row r="12" spans="1:7">
      <c r="A12" s="152" t="s">
        <v>288</v>
      </c>
    </row>
    <row r="13" spans="1:7">
      <c r="A13" s="11" t="s">
        <v>1316</v>
      </c>
    </row>
    <row r="14" spans="1:7">
      <c r="A14" s="11" t="s">
        <v>1520</v>
      </c>
    </row>
    <row r="16" spans="1:7">
      <c r="A16" s="11" t="s">
        <v>934</v>
      </c>
    </row>
  </sheetData>
  <hyperlinks>
    <hyperlink ref="G1" location="Indice!D118" display="Indice ◄" xr:uid="{904AE165-5448-4BB6-AB89-45B361AF1533}"/>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7526-0639-4350-BCB7-DDAACFA9411D}">
  <sheetPr>
    <tabColor rgb="FF00B050"/>
  </sheetPr>
  <dimension ref="A1:F16"/>
  <sheetViews>
    <sheetView showGridLines="0" zoomScaleNormal="100" workbookViewId="0"/>
  </sheetViews>
  <sheetFormatPr defaultRowHeight="16.5"/>
  <cols>
    <col min="1" max="1" width="33.9140625" customWidth="1"/>
    <col min="2" max="2" width="10" customWidth="1"/>
    <col min="3" max="3" width="17.4140625" customWidth="1"/>
    <col min="4" max="4" width="21.4140625" customWidth="1"/>
  </cols>
  <sheetData>
    <row r="1" spans="1:6">
      <c r="A1" t="s">
        <v>1736</v>
      </c>
      <c r="F1" s="247" t="s">
        <v>771</v>
      </c>
    </row>
    <row r="3" spans="1:6">
      <c r="A3" s="112" t="s">
        <v>1322</v>
      </c>
      <c r="B3" s="12" t="s">
        <v>1319</v>
      </c>
      <c r="D3" s="753"/>
    </row>
    <row r="4" spans="1:6" ht="17" thickBot="1">
      <c r="A4" s="45"/>
      <c r="B4" s="5">
        <v>2025</v>
      </c>
      <c r="D4" s="753"/>
    </row>
    <row r="5" spans="1:6" ht="17" thickBot="1">
      <c r="A5" s="105" t="s">
        <v>1320</v>
      </c>
      <c r="B5" s="106">
        <v>29.664056721819609</v>
      </c>
      <c r="C5" s="116"/>
      <c r="D5" s="753"/>
    </row>
    <row r="6" spans="1:6" ht="17" thickBot="1">
      <c r="A6" s="351" t="s">
        <v>1314</v>
      </c>
      <c r="B6" s="104">
        <v>3.5866954552253389</v>
      </c>
      <c r="D6" s="753"/>
    </row>
    <row r="7" spans="1:6" ht="17" thickBot="1">
      <c r="A7" s="352" t="s">
        <v>1313</v>
      </c>
      <c r="B7" s="106">
        <v>16.436457864053306</v>
      </c>
      <c r="D7" s="753"/>
    </row>
    <row r="8" spans="1:6" ht="17" thickBot="1">
      <c r="A8" s="351" t="s">
        <v>1931</v>
      </c>
      <c r="B8" s="104">
        <v>48.717222468823579</v>
      </c>
      <c r="D8" s="753"/>
    </row>
    <row r="9" spans="1:6" ht="17" thickBot="1">
      <c r="A9" s="352" t="s">
        <v>1315</v>
      </c>
      <c r="B9" s="106">
        <v>1.5955674900781858</v>
      </c>
      <c r="C9" s="116"/>
      <c r="D9" s="753"/>
    </row>
    <row r="10" spans="1:6" ht="17" thickBot="1">
      <c r="A10" s="356" t="s">
        <v>9</v>
      </c>
      <c r="B10" s="203">
        <v>100</v>
      </c>
    </row>
    <row r="12" spans="1:6">
      <c r="A12" s="152" t="s">
        <v>288</v>
      </c>
    </row>
    <row r="13" spans="1:6">
      <c r="A13" s="11" t="s">
        <v>1316</v>
      </c>
    </row>
    <row r="14" spans="1:6">
      <c r="A14" s="11" t="s">
        <v>1520</v>
      </c>
    </row>
    <row r="16" spans="1:6">
      <c r="A16" s="11" t="s">
        <v>934</v>
      </c>
    </row>
  </sheetData>
  <hyperlinks>
    <hyperlink ref="F1" location="Indice!D119" display="Indice ◄" xr:uid="{A3C5FFC0-C41A-4593-935B-741F30A624E5}"/>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B983-72B0-416E-A36C-AA891A49B30C}">
  <sheetPr>
    <tabColor rgb="FF00B050"/>
  </sheetPr>
  <dimension ref="A1:I16"/>
  <sheetViews>
    <sheetView showGridLines="0" zoomScaleNormal="100" workbookViewId="0"/>
  </sheetViews>
  <sheetFormatPr defaultRowHeight="16.5"/>
  <cols>
    <col min="1" max="1" width="32.6640625" customWidth="1"/>
    <col min="2" max="2" width="7.6640625" customWidth="1"/>
  </cols>
  <sheetData>
    <row r="1" spans="1:9">
      <c r="A1" t="s">
        <v>1323</v>
      </c>
      <c r="I1" s="247" t="s">
        <v>771</v>
      </c>
    </row>
    <row r="3" spans="1:9">
      <c r="A3" s="112" t="s">
        <v>31</v>
      </c>
      <c r="B3" s="12">
        <v>2025</v>
      </c>
    </row>
    <row r="4" spans="1:9" ht="17" thickBot="1">
      <c r="A4" s="351" t="s">
        <v>1324</v>
      </c>
      <c r="B4" s="104">
        <v>84.833643273345047</v>
      </c>
    </row>
    <row r="5" spans="1:9" ht="17" thickBot="1">
      <c r="A5" s="105" t="s">
        <v>1325</v>
      </c>
      <c r="B5" s="106">
        <v>5.9528059275367555</v>
      </c>
    </row>
    <row r="6" spans="1:9" ht="17" thickBot="1">
      <c r="A6" s="351" t="s">
        <v>1326</v>
      </c>
      <c r="B6" s="104">
        <v>2.4373881099381554</v>
      </c>
    </row>
    <row r="7" spans="1:9" ht="17" thickBot="1">
      <c r="A7" s="105" t="s">
        <v>1735</v>
      </c>
      <c r="B7" s="106">
        <v>2.2654120918611773</v>
      </c>
    </row>
    <row r="8" spans="1:9" ht="17" thickBot="1">
      <c r="A8" s="351" t="s">
        <v>26</v>
      </c>
      <c r="B8" s="104">
        <v>4.51075059731886</v>
      </c>
    </row>
    <row r="9" spans="1:9" ht="17" thickBot="1">
      <c r="A9" s="107" t="s">
        <v>9</v>
      </c>
      <c r="B9" s="108">
        <v>100</v>
      </c>
    </row>
    <row r="10" spans="1:9">
      <c r="A10" s="52" t="s">
        <v>879</v>
      </c>
      <c r="B10" s="210">
        <v>2025</v>
      </c>
    </row>
    <row r="11" spans="1:9" ht="17" thickBot="1">
      <c r="A11" s="45"/>
      <c r="B11" s="97">
        <v>7248</v>
      </c>
    </row>
    <row r="13" spans="1:9">
      <c r="A13" s="152" t="s">
        <v>288</v>
      </c>
    </row>
    <row r="14" spans="1:9">
      <c r="A14" s="11" t="s">
        <v>1520</v>
      </c>
    </row>
    <row r="16" spans="1:9">
      <c r="A16" s="11" t="s">
        <v>934</v>
      </c>
    </row>
  </sheetData>
  <hyperlinks>
    <hyperlink ref="I1" location="Indice!D120" display="Indice ◄" xr:uid="{B7A2B7F7-9086-4747-877F-E76DB4A6AE6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B3F8-6C16-41E6-9F5B-B777AA00B934}">
  <sheetPr codeName="Foglio9">
    <tabColor rgb="FF00B050"/>
  </sheetPr>
  <dimension ref="A1:L59"/>
  <sheetViews>
    <sheetView showGridLines="0" zoomScaleNormal="100" workbookViewId="0">
      <selection activeCell="H11" sqref="H11"/>
    </sheetView>
  </sheetViews>
  <sheetFormatPr defaultRowHeight="16.5"/>
  <cols>
    <col min="1" max="1" width="26.6640625" customWidth="1"/>
    <col min="2" max="2" width="14.9140625" customWidth="1"/>
    <col min="3" max="3" width="21" customWidth="1"/>
  </cols>
  <sheetData>
    <row r="1" spans="1:10">
      <c r="A1" t="s">
        <v>543</v>
      </c>
      <c r="J1" s="110" t="s">
        <v>771</v>
      </c>
    </row>
    <row r="3" spans="1:10" ht="22.5" customHeight="1" thickBot="1">
      <c r="A3" s="1" t="s">
        <v>1570</v>
      </c>
      <c r="B3" s="3" t="s">
        <v>1571</v>
      </c>
      <c r="C3" s="12" t="s">
        <v>1572</v>
      </c>
    </row>
    <row r="4" spans="1:10" ht="17" thickBot="1">
      <c r="A4" s="6" t="s">
        <v>23</v>
      </c>
      <c r="B4" s="164">
        <v>39.338142274113466</v>
      </c>
      <c r="C4" s="7">
        <v>0.47393617833075297</v>
      </c>
      <c r="D4" s="111"/>
      <c r="G4" s="115"/>
    </row>
    <row r="5" spans="1:10" ht="17" thickBot="1">
      <c r="A5" s="8" t="s">
        <v>1573</v>
      </c>
      <c r="B5" s="165">
        <v>28.806370724791602</v>
      </c>
      <c r="C5" s="9">
        <v>-0.95747613566716794</v>
      </c>
      <c r="D5" s="111"/>
      <c r="G5" s="115"/>
    </row>
    <row r="6" spans="1:10" ht="17" thickBot="1">
      <c r="A6" s="6" t="s">
        <v>41</v>
      </c>
      <c r="B6" s="164">
        <v>15.69976359866777</v>
      </c>
      <c r="C6" s="7">
        <v>-0.31323744950927868</v>
      </c>
      <c r="D6" s="111"/>
      <c r="G6" s="115"/>
    </row>
    <row r="7" spans="1:10" ht="17" thickBot="1">
      <c r="A7" s="8" t="s">
        <v>24</v>
      </c>
      <c r="B7" s="165">
        <v>4.8618429060254824</v>
      </c>
      <c r="C7" s="9">
        <v>0.35455233419690035</v>
      </c>
      <c r="D7" s="111"/>
      <c r="G7" s="115"/>
    </row>
    <row r="8" spans="1:10" ht="17" thickBot="1">
      <c r="A8" s="6" t="s">
        <v>25</v>
      </c>
      <c r="B8" s="164">
        <v>1.4628864081415529</v>
      </c>
      <c r="C8" s="7">
        <v>-9.1976820681418658E-3</v>
      </c>
      <c r="D8" s="111"/>
      <c r="G8" s="115"/>
    </row>
    <row r="9" spans="1:10" ht="17" thickBot="1">
      <c r="A9" s="8" t="s">
        <v>1574</v>
      </c>
      <c r="B9" s="165">
        <v>1.1166547354136294</v>
      </c>
      <c r="C9" s="9">
        <v>0.16819968656859341</v>
      </c>
      <c r="D9" s="111"/>
      <c r="G9" s="115"/>
    </row>
    <row r="10" spans="1:10" ht="17" thickBot="1">
      <c r="A10" s="6" t="s">
        <v>1575</v>
      </c>
      <c r="B10" s="164">
        <v>1.0413171562069956</v>
      </c>
      <c r="C10" s="7">
        <v>0.15861649870464634</v>
      </c>
      <c r="D10" s="111"/>
    </row>
    <row r="11" spans="1:10" ht="17" thickBot="1">
      <c r="A11" s="8" t="s">
        <v>304</v>
      </c>
      <c r="B11" s="165">
        <v>0.98859664979200246</v>
      </c>
      <c r="C11" s="9">
        <v>4.1750183688594733E-3</v>
      </c>
      <c r="D11" s="111"/>
    </row>
    <row r="12" spans="1:10" ht="17" thickBot="1">
      <c r="A12" s="6" t="s">
        <v>26</v>
      </c>
      <c r="B12" s="164">
        <v>6.6844255468474998</v>
      </c>
      <c r="C12" s="7">
        <v>0.12043155107481063</v>
      </c>
      <c r="D12" s="111"/>
    </row>
    <row r="13" spans="1:10" ht="17" thickBot="1">
      <c r="A13" s="36" t="s">
        <v>9</v>
      </c>
      <c r="B13" s="166">
        <f>+B4+B5+B6+B7+B8+B9+B12+B10+B11</f>
        <v>100.00000000000003</v>
      </c>
      <c r="C13" s="38"/>
    </row>
    <row r="15" spans="1:10">
      <c r="A15" s="11" t="s">
        <v>1969</v>
      </c>
    </row>
    <row r="16" spans="1:10">
      <c r="A16" s="11" t="s">
        <v>10</v>
      </c>
    </row>
    <row r="59" spans="12:12">
      <c r="L59" t="s">
        <v>1521</v>
      </c>
    </row>
  </sheetData>
  <hyperlinks>
    <hyperlink ref="J1" location="Indice!D22" display="Indice ◄" xr:uid="{35FBD359-325E-44BF-AE3E-DBD6EC5E2C4E}"/>
  </hyperlinks>
  <pageMargins left="0.7" right="0.7" top="0.75" bottom="0.75" header="0.3" footer="0.3"/>
  <pageSetup paperSize="9" scale="74"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0F90-46DC-4854-8CA7-D0C9EA09300F}">
  <sheetPr>
    <tabColor rgb="FF00B050"/>
  </sheetPr>
  <dimension ref="A1:H55"/>
  <sheetViews>
    <sheetView showGridLines="0" zoomScaleNormal="100" workbookViewId="0"/>
  </sheetViews>
  <sheetFormatPr defaultRowHeight="16.5"/>
  <cols>
    <col min="1" max="1" width="32.6640625" customWidth="1"/>
    <col min="2" max="6" width="10" customWidth="1"/>
    <col min="7" max="7" width="7.58203125" customWidth="1"/>
    <col min="8" max="10" width="10.1640625" bestFit="1" customWidth="1"/>
    <col min="11" max="11" width="9.4140625" customWidth="1"/>
  </cols>
  <sheetData>
    <row r="1" spans="1:8">
      <c r="A1" t="s">
        <v>1932</v>
      </c>
      <c r="H1" s="247" t="s">
        <v>771</v>
      </c>
    </row>
    <row r="3" spans="1:8">
      <c r="A3" s="112" t="s">
        <v>1312</v>
      </c>
      <c r="B3" s="80"/>
      <c r="C3" s="80"/>
      <c r="D3" s="80"/>
      <c r="E3" s="80"/>
      <c r="F3" s="96"/>
    </row>
    <row r="4" spans="1:8" ht="17" thickBot="1">
      <c r="A4" s="45"/>
      <c r="B4" s="5">
        <v>2021</v>
      </c>
      <c r="C4" s="5">
        <v>2022</v>
      </c>
      <c r="D4" s="5">
        <v>2023</v>
      </c>
      <c r="E4" s="5">
        <v>2024</v>
      </c>
      <c r="F4" s="5">
        <v>2025</v>
      </c>
    </row>
    <row r="5" spans="1:8" ht="17" thickBot="1">
      <c r="A5" s="105" t="s">
        <v>1327</v>
      </c>
      <c r="B5" s="106">
        <v>3.450598566430084</v>
      </c>
      <c r="C5" s="106">
        <v>3.0601117822900008</v>
      </c>
      <c r="D5" s="106">
        <v>3.1344601898600004</v>
      </c>
      <c r="E5" s="106">
        <v>3.1429999999999998</v>
      </c>
      <c r="F5" s="106">
        <v>2.7651145481399992</v>
      </c>
    </row>
    <row r="6" spans="1:8" ht="17" thickBot="1">
      <c r="A6" s="351" t="s">
        <v>1328</v>
      </c>
      <c r="B6" s="104">
        <v>16.752424950000002</v>
      </c>
      <c r="C6" s="104">
        <v>9.6384156999999995</v>
      </c>
      <c r="D6" s="104">
        <v>8.8967461500000002</v>
      </c>
      <c r="E6" s="104">
        <v>7.2702994199999997</v>
      </c>
      <c r="F6" s="104">
        <v>7.1706666614443293</v>
      </c>
    </row>
    <row r="7" spans="1:8" ht="17" thickBot="1">
      <c r="A7" s="352" t="s">
        <v>1329</v>
      </c>
      <c r="B7" s="106">
        <v>2.1600650012331846</v>
      </c>
      <c r="C7" s="106">
        <v>1.9162069911725761</v>
      </c>
      <c r="D7" s="106">
        <v>1.8864211809178957</v>
      </c>
      <c r="E7" s="106">
        <v>2.2314358147042959</v>
      </c>
      <c r="F7" s="106">
        <v>2.1210199508237366</v>
      </c>
    </row>
    <row r="8" spans="1:8" ht="17" thickBot="1">
      <c r="A8" s="351" t="s">
        <v>1330</v>
      </c>
      <c r="B8" s="104">
        <v>815.92894875541003</v>
      </c>
      <c r="C8" s="104">
        <v>848.94602150446622</v>
      </c>
      <c r="D8" s="104">
        <v>916.1197061766494</v>
      </c>
      <c r="E8" s="104">
        <v>997.57787421296985</v>
      </c>
      <c r="F8" s="104">
        <v>1033.521310749732</v>
      </c>
    </row>
    <row r="9" spans="1:8" ht="17" thickBot="1">
      <c r="A9" s="352" t="s">
        <v>1331</v>
      </c>
      <c r="B9" s="106">
        <v>72.331197087433907</v>
      </c>
      <c r="C9" s="106">
        <v>77.584310954906826</v>
      </c>
      <c r="D9" s="106">
        <v>93.012141827846165</v>
      </c>
      <c r="E9" s="106">
        <v>88.184343468629152</v>
      </c>
      <c r="F9" s="106">
        <v>100.13679219617683</v>
      </c>
    </row>
    <row r="10" spans="1:8" ht="17" thickBot="1">
      <c r="A10" s="351" t="s">
        <v>1332</v>
      </c>
      <c r="B10" s="104">
        <v>60.955246288359987</v>
      </c>
      <c r="C10" s="104">
        <v>64.549163740374311</v>
      </c>
      <c r="D10" s="104">
        <v>67.067426287920085</v>
      </c>
      <c r="E10" s="104">
        <v>72.360321547444826</v>
      </c>
      <c r="F10" s="104">
        <v>83.870637944651492</v>
      </c>
    </row>
    <row r="11" spans="1:8" s="357" customFormat="1" ht="17" thickBot="1">
      <c r="A11" s="107" t="s">
        <v>440</v>
      </c>
      <c r="B11" s="108">
        <v>971.57848064886718</v>
      </c>
      <c r="C11" s="108">
        <v>1005.69423067321</v>
      </c>
      <c r="D11" s="108">
        <v>1090.1169018131936</v>
      </c>
      <c r="E11" s="108">
        <v>1170.767274463748</v>
      </c>
      <c r="F11" s="108">
        <v>1229.5855420509683</v>
      </c>
    </row>
    <row r="13" spans="1:8">
      <c r="A13" s="152" t="s">
        <v>288</v>
      </c>
    </row>
    <row r="14" spans="1:8">
      <c r="A14" s="11" t="s">
        <v>1316</v>
      </c>
    </row>
    <row r="15" spans="1:8">
      <c r="A15" s="11" t="s">
        <v>1520</v>
      </c>
    </row>
    <row r="17" spans="1:8">
      <c r="A17" s="11" t="s">
        <v>934</v>
      </c>
    </row>
    <row r="25" spans="1:8">
      <c r="H25" s="123"/>
    </row>
    <row r="26" spans="1:8">
      <c r="H26" s="123"/>
    </row>
    <row r="27" spans="1:8">
      <c r="H27" s="123"/>
    </row>
    <row r="28" spans="1:8">
      <c r="H28" s="123"/>
    </row>
    <row r="29" spans="1:8">
      <c r="H29" s="123"/>
    </row>
    <row r="30" spans="1:8">
      <c r="H30" s="123"/>
    </row>
    <row r="31" spans="1:8">
      <c r="H31" s="123"/>
    </row>
    <row r="32" spans="1: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hyperlinks>
    <hyperlink ref="H1" location="Indice!D121" display="Indice ◄" xr:uid="{5AD8DE6A-C844-4719-8A42-EB761509B8A2}"/>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2E00-C357-4C00-B54D-D7ED113B68E6}">
  <sheetPr>
    <tabColor rgb="FF00B050"/>
  </sheetPr>
  <dimension ref="A1:H55"/>
  <sheetViews>
    <sheetView showGridLines="0" zoomScaleNormal="100" workbookViewId="0"/>
  </sheetViews>
  <sheetFormatPr defaultRowHeight="16.5"/>
  <cols>
    <col min="1" max="1" width="32.6640625" customWidth="1"/>
    <col min="2" max="6" width="10" customWidth="1"/>
    <col min="7" max="7" width="17.4140625" customWidth="1"/>
    <col min="8" max="10" width="10.1640625" bestFit="1" customWidth="1"/>
    <col min="11" max="11" width="9.4140625" customWidth="1"/>
  </cols>
  <sheetData>
    <row r="1" spans="1:8">
      <c r="A1" t="s">
        <v>1933</v>
      </c>
      <c r="H1" s="247" t="s">
        <v>771</v>
      </c>
    </row>
    <row r="3" spans="1:8">
      <c r="A3" s="112" t="s">
        <v>1317</v>
      </c>
      <c r="B3" s="80"/>
      <c r="C3" s="80"/>
      <c r="D3" s="80"/>
      <c r="E3" s="80"/>
      <c r="F3" s="96"/>
    </row>
    <row r="4" spans="1:8" ht="17" thickBot="1">
      <c r="A4" s="45"/>
      <c r="B4" s="5">
        <v>2021</v>
      </c>
      <c r="C4" s="5">
        <v>2022</v>
      </c>
      <c r="D4" s="5">
        <v>2023</v>
      </c>
      <c r="E4" s="5">
        <v>2024</v>
      </c>
      <c r="F4" s="5">
        <v>2025</v>
      </c>
    </row>
    <row r="5" spans="1:8" ht="17" thickBot="1">
      <c r="A5" s="105" t="s">
        <v>1327</v>
      </c>
      <c r="B5" s="106">
        <v>33.834217224749999</v>
      </c>
      <c r="C5" s="106">
        <v>31.087980139669991</v>
      </c>
      <c r="D5" s="106">
        <v>34.138799696239985</v>
      </c>
      <c r="E5" s="106">
        <v>35.334215271039959</v>
      </c>
      <c r="F5" s="106">
        <v>32.220545777620046</v>
      </c>
    </row>
    <row r="6" spans="1:8" ht="17" thickBot="1">
      <c r="A6" s="351" t="s">
        <v>1328</v>
      </c>
      <c r="B6" s="104">
        <v>44.229326247915822</v>
      </c>
      <c r="C6" s="104">
        <v>27.531906941191433</v>
      </c>
      <c r="D6" s="104">
        <v>26.330601513875482</v>
      </c>
      <c r="E6" s="104">
        <v>19.693446518533872</v>
      </c>
      <c r="F6" s="104">
        <v>18.630157841790744</v>
      </c>
    </row>
    <row r="7" spans="1:8" ht="17" thickBot="1">
      <c r="A7" s="352" t="s">
        <v>1329</v>
      </c>
      <c r="B7" s="106">
        <v>33.276710403749171</v>
      </c>
      <c r="C7" s="106">
        <v>29.935468325041303</v>
      </c>
      <c r="D7" s="106">
        <v>31.00828678989193</v>
      </c>
      <c r="E7" s="106">
        <v>30.55059766590632</v>
      </c>
      <c r="F7" s="106">
        <v>28.595471628328777</v>
      </c>
    </row>
    <row r="8" spans="1:8" ht="17" thickBot="1">
      <c r="A8" s="351" t="s">
        <v>1330</v>
      </c>
      <c r="B8" s="104">
        <v>4128.1332466091017</v>
      </c>
      <c r="C8" s="104">
        <v>4308.0406718772483</v>
      </c>
      <c r="D8" s="104">
        <v>4510.6641985263968</v>
      </c>
      <c r="E8" s="104">
        <v>4703.474218288914</v>
      </c>
      <c r="F8" s="104">
        <v>4858.2872866529424</v>
      </c>
    </row>
    <row r="9" spans="1:8" ht="17" thickBot="1">
      <c r="A9" s="352" t="s">
        <v>1331</v>
      </c>
      <c r="B9" s="106">
        <v>578.07374617093217</v>
      </c>
      <c r="C9" s="106">
        <v>611.39249194796321</v>
      </c>
      <c r="D9" s="106">
        <v>677.19033183082558</v>
      </c>
      <c r="E9" s="106">
        <v>649.53981437224229</v>
      </c>
      <c r="F9" s="106">
        <v>727.39438895442811</v>
      </c>
    </row>
    <row r="10" spans="1:8" ht="17" thickBot="1">
      <c r="A10" s="351" t="s">
        <v>1332</v>
      </c>
      <c r="B10" s="104">
        <v>1323.9600228496138</v>
      </c>
      <c r="C10" s="104">
        <v>1403.3948122209015</v>
      </c>
      <c r="D10" s="104">
        <v>1424.3464286858787</v>
      </c>
      <c r="E10" s="104">
        <v>1383.594465749768</v>
      </c>
      <c r="F10" s="104">
        <v>1463.4254880582068</v>
      </c>
    </row>
    <row r="11" spans="1:8" s="357" customFormat="1" ht="17" thickBot="1">
      <c r="A11" s="107" t="s">
        <v>440</v>
      </c>
      <c r="B11" s="108">
        <v>6141.5072695060626</v>
      </c>
      <c r="C11" s="108">
        <v>6411.3833314520152</v>
      </c>
      <c r="D11" s="108">
        <v>6703.6786470431089</v>
      </c>
      <c r="E11" s="108">
        <v>6822.1867578664042</v>
      </c>
      <c r="F11" s="108">
        <v>7128.5533389133161</v>
      </c>
    </row>
    <row r="13" spans="1:8">
      <c r="A13" s="152" t="s">
        <v>288</v>
      </c>
    </row>
    <row r="14" spans="1:8">
      <c r="A14" s="11" t="s">
        <v>1316</v>
      </c>
      <c r="B14" s="116"/>
      <c r="C14" s="116"/>
      <c r="D14" s="116"/>
      <c r="E14" s="116"/>
      <c r="F14" s="116"/>
    </row>
    <row r="15" spans="1:8">
      <c r="A15" s="11" t="s">
        <v>1520</v>
      </c>
      <c r="B15" s="116"/>
      <c r="C15" s="116"/>
      <c r="D15" s="116"/>
      <c r="E15" s="116"/>
      <c r="F15" s="116"/>
    </row>
    <row r="17" spans="1:8">
      <c r="A17" s="11" t="s">
        <v>934</v>
      </c>
    </row>
    <row r="25" spans="1:8">
      <c r="H25" s="123"/>
    </row>
    <row r="26" spans="1:8">
      <c r="H26" s="123"/>
    </row>
    <row r="27" spans="1:8">
      <c r="H27" s="123"/>
    </row>
    <row r="28" spans="1:8">
      <c r="H28" s="123"/>
    </row>
    <row r="29" spans="1:8">
      <c r="H29" s="123"/>
    </row>
    <row r="30" spans="1:8">
      <c r="H30" s="123"/>
    </row>
    <row r="31" spans="1:8">
      <c r="H31" s="123"/>
    </row>
    <row r="32" spans="1: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hyperlinks>
    <hyperlink ref="H1" location="Indice!D122" display="Indice ◄" xr:uid="{94FD36A5-8F60-47D6-85C7-182A3974ACF5}"/>
  </hyperlinks>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004F-6151-486B-AC07-8E672C148D47}">
  <dimension ref="A1:I54"/>
  <sheetViews>
    <sheetView showGridLines="0" zoomScaleNormal="100" workbookViewId="0"/>
  </sheetViews>
  <sheetFormatPr defaultRowHeight="16.5"/>
  <cols>
    <col min="1" max="1" width="32.6640625" customWidth="1"/>
    <col min="2" max="6" width="10" customWidth="1"/>
    <col min="7" max="7" width="17.4140625" customWidth="1"/>
    <col min="8" max="10" width="10.1640625" bestFit="1" customWidth="1"/>
    <col min="11" max="11" width="9.4140625" customWidth="1"/>
  </cols>
  <sheetData>
    <row r="1" spans="1:9">
      <c r="A1" t="s">
        <v>1333</v>
      </c>
      <c r="I1" s="247" t="s">
        <v>771</v>
      </c>
    </row>
    <row r="3" spans="1:9">
      <c r="A3" s="776" t="s">
        <v>1734</v>
      </c>
      <c r="B3" s="776"/>
      <c r="C3" s="776"/>
      <c r="D3" s="776"/>
      <c r="E3" s="776"/>
      <c r="F3" s="776"/>
    </row>
    <row r="4" spans="1:9" ht="17" thickBot="1">
      <c r="A4" s="45"/>
      <c r="B4" s="5">
        <v>2021</v>
      </c>
      <c r="C4" s="5">
        <v>2022</v>
      </c>
      <c r="D4" s="5">
        <v>2023</v>
      </c>
      <c r="E4" s="5">
        <v>2024</v>
      </c>
      <c r="F4" s="5">
        <v>2025</v>
      </c>
    </row>
    <row r="5" spans="1:9" ht="17" thickBot="1">
      <c r="A5" s="105" t="s">
        <v>1334</v>
      </c>
      <c r="B5" s="106">
        <v>68.193366903156033</v>
      </c>
      <c r="C5" s="106">
        <v>69.440082120081939</v>
      </c>
      <c r="D5" s="106">
        <v>70.27381900981409</v>
      </c>
      <c r="E5" s="106">
        <v>70.131978515287571</v>
      </c>
      <c r="F5" s="106">
        <v>69.411830297004329</v>
      </c>
    </row>
    <row r="6" spans="1:9" ht="17" thickBot="1">
      <c r="A6" s="351" t="s">
        <v>1335</v>
      </c>
      <c r="B6" s="104">
        <v>17.342049431191871</v>
      </c>
      <c r="C6" s="104">
        <v>16.130451028612786</v>
      </c>
      <c r="D6" s="104">
        <v>15.971569929664737</v>
      </c>
      <c r="E6" s="104">
        <v>15.997242768316314</v>
      </c>
      <c r="F6" s="104">
        <v>16.374559700461997</v>
      </c>
    </row>
    <row r="7" spans="1:9" ht="17" thickBot="1">
      <c r="A7" s="352" t="s">
        <v>1336</v>
      </c>
      <c r="B7" s="106">
        <v>14.464583665652103</v>
      </c>
      <c r="C7" s="106">
        <v>14.429466851305275</v>
      </c>
      <c r="D7" s="106">
        <v>13.75461106052118</v>
      </c>
      <c r="E7" s="106">
        <v>13.870778716396112</v>
      </c>
      <c r="F7" s="106">
        <v>14.213610002533676</v>
      </c>
    </row>
    <row r="9" spans="1:9">
      <c r="A9" s="152" t="s">
        <v>288</v>
      </c>
    </row>
    <row r="10" spans="1:9">
      <c r="A10" s="11" t="s">
        <v>1520</v>
      </c>
    </row>
    <row r="12" spans="1:9">
      <c r="A12" s="11" t="s">
        <v>934</v>
      </c>
    </row>
    <row r="24" spans="8:8">
      <c r="H24" s="123"/>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sheetData>
  <mergeCells count="1">
    <mergeCell ref="A3:F3"/>
  </mergeCells>
  <hyperlinks>
    <hyperlink ref="I1" location="Indice!D123" display="Indice ◄" xr:uid="{907480F1-70E3-4ED2-842D-AC8633BC60F5}"/>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6C90-4BB5-441E-80CD-E816DE8C75FF}">
  <sheetPr>
    <tabColor rgb="FF00B050"/>
  </sheetPr>
  <dimension ref="A1:H20"/>
  <sheetViews>
    <sheetView showGridLines="0" zoomScaleNormal="100" workbookViewId="0"/>
  </sheetViews>
  <sheetFormatPr defaultRowHeight="16.5"/>
  <cols>
    <col min="1" max="1" width="32.6640625" customWidth="1"/>
    <col min="2" max="2" width="13.9140625" customWidth="1"/>
  </cols>
  <sheetData>
    <row r="1" spans="1:8">
      <c r="A1" t="s">
        <v>1934</v>
      </c>
      <c r="H1" s="247" t="s">
        <v>771</v>
      </c>
    </row>
    <row r="3" spans="1:8">
      <c r="A3" s="112" t="s">
        <v>31</v>
      </c>
      <c r="B3" s="12">
        <v>2025</v>
      </c>
    </row>
    <row r="4" spans="1:8" ht="17" thickBot="1">
      <c r="A4" s="45" t="s">
        <v>1337</v>
      </c>
      <c r="B4" s="358">
        <v>20.135003151345106</v>
      </c>
    </row>
    <row r="5" spans="1:8" ht="17" thickBot="1">
      <c r="A5" s="105" t="s">
        <v>1324</v>
      </c>
      <c r="B5" s="53">
        <v>17.795563322648789</v>
      </c>
    </row>
    <row r="6" spans="1:8" ht="17" thickBot="1">
      <c r="A6" s="351" t="s">
        <v>1338</v>
      </c>
      <c r="B6" s="46">
        <v>16.140520672810382</v>
      </c>
    </row>
    <row r="7" spans="1:8" ht="17" thickBot="1">
      <c r="A7" s="105" t="s">
        <v>1339</v>
      </c>
      <c r="B7" s="53">
        <v>12.598864684845834</v>
      </c>
    </row>
    <row r="8" spans="1:8" ht="17" thickBot="1">
      <c r="A8" s="103" t="s">
        <v>1341</v>
      </c>
      <c r="B8" s="46">
        <v>11.224164419832515</v>
      </c>
    </row>
    <row r="9" spans="1:8" ht="17" thickBot="1">
      <c r="A9" s="352" t="s">
        <v>1340</v>
      </c>
      <c r="B9" s="53">
        <v>10.738922779324794</v>
      </c>
    </row>
    <row r="10" spans="1:8" ht="17" thickBot="1">
      <c r="A10" s="103" t="s">
        <v>1342</v>
      </c>
      <c r="B10" s="46">
        <v>8.7023355474789881</v>
      </c>
    </row>
    <row r="11" spans="1:8" ht="17" thickBot="1">
      <c r="A11" s="105" t="s">
        <v>1343</v>
      </c>
      <c r="B11" s="53">
        <v>1.5635597167271111</v>
      </c>
    </row>
    <row r="12" spans="1:8" ht="17" thickBot="1">
      <c r="A12" s="359" t="s">
        <v>26</v>
      </c>
      <c r="B12" s="360">
        <v>1.1010657049864723</v>
      </c>
    </row>
    <row r="13" spans="1:8" ht="17" thickBot="1">
      <c r="A13" s="107" t="s">
        <v>9</v>
      </c>
      <c r="B13" s="95">
        <v>100</v>
      </c>
    </row>
    <row r="14" spans="1:8" ht="17" thickBot="1">
      <c r="A14" s="52" t="s">
        <v>879</v>
      </c>
      <c r="B14" s="361">
        <v>2025</v>
      </c>
    </row>
    <row r="15" spans="1:8" ht="17" thickBot="1">
      <c r="A15" s="362"/>
      <c r="B15" s="363">
        <v>1461</v>
      </c>
    </row>
    <row r="17" spans="1:1">
      <c r="A17" s="152" t="s">
        <v>288</v>
      </c>
    </row>
    <row r="18" spans="1:1">
      <c r="A18" s="11" t="s">
        <v>1520</v>
      </c>
    </row>
    <row r="20" spans="1:1">
      <c r="A20" s="11" t="s">
        <v>934</v>
      </c>
    </row>
  </sheetData>
  <hyperlinks>
    <hyperlink ref="H1" location="Indice!D124" display="Indice ◄" xr:uid="{F94C5704-309D-4E84-A4E5-362409750BD4}"/>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07CD-4C55-46EB-8585-93156636400A}">
  <sheetPr>
    <tabColor rgb="FF00B050"/>
  </sheetPr>
  <dimension ref="A1:I55"/>
  <sheetViews>
    <sheetView showGridLines="0" workbookViewId="0"/>
  </sheetViews>
  <sheetFormatPr defaultRowHeight="16.5"/>
  <cols>
    <col min="1" max="1" width="35.4140625" customWidth="1"/>
    <col min="2" max="2" width="6.9140625" style="55" customWidth="1"/>
    <col min="3" max="3" width="12" bestFit="1" customWidth="1"/>
  </cols>
  <sheetData>
    <row r="1" spans="1:9">
      <c r="A1" t="s">
        <v>1947</v>
      </c>
      <c r="I1" s="247" t="s">
        <v>771</v>
      </c>
    </row>
    <row r="3" spans="1:9">
      <c r="A3" s="776" t="s">
        <v>1344</v>
      </c>
      <c r="B3" s="872"/>
      <c r="C3" s="872"/>
      <c r="D3" s="96"/>
      <c r="E3" s="96"/>
      <c r="F3" s="96"/>
    </row>
    <row r="4" spans="1:9" ht="17" thickBot="1">
      <c r="A4" s="45"/>
      <c r="B4" s="5">
        <v>2021</v>
      </c>
      <c r="C4" s="5">
        <v>2022</v>
      </c>
      <c r="D4" s="5">
        <v>2023</v>
      </c>
      <c r="E4" s="5">
        <v>2024</v>
      </c>
      <c r="F4" s="5">
        <v>2025</v>
      </c>
    </row>
    <row r="5" spans="1:9" ht="17" thickBot="1">
      <c r="A5" s="105" t="s">
        <v>1935</v>
      </c>
      <c r="B5" s="98">
        <v>14172</v>
      </c>
      <c r="C5" s="98">
        <v>14494</v>
      </c>
      <c r="D5" s="98">
        <v>14476</v>
      </c>
      <c r="E5" s="98">
        <v>14635</v>
      </c>
      <c r="F5" s="98">
        <v>14371</v>
      </c>
    </row>
    <row r="6" spans="1:9" ht="17" thickBot="1">
      <c r="A6" s="351" t="s">
        <v>1345</v>
      </c>
      <c r="B6" s="97">
        <v>32357</v>
      </c>
      <c r="C6" s="97">
        <v>42968</v>
      </c>
      <c r="D6" s="97">
        <v>57671</v>
      </c>
      <c r="E6" s="97">
        <v>66904</v>
      </c>
      <c r="F6" s="97">
        <v>80927</v>
      </c>
    </row>
    <row r="7" spans="1:9" ht="17" thickBot="1">
      <c r="A7" s="105" t="s">
        <v>1948</v>
      </c>
      <c r="B7" s="98">
        <v>4155</v>
      </c>
      <c r="C7" s="98">
        <v>6053</v>
      </c>
      <c r="D7" s="98">
        <v>7082</v>
      </c>
      <c r="E7" s="98">
        <v>8916</v>
      </c>
      <c r="F7" s="98">
        <v>12576</v>
      </c>
      <c r="G7" s="364"/>
    </row>
    <row r="8" spans="1:9">
      <c r="G8" s="364"/>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row r="55" spans="8:8">
      <c r="H55" s="123"/>
    </row>
  </sheetData>
  <mergeCells count="1">
    <mergeCell ref="A3:C3"/>
  </mergeCells>
  <hyperlinks>
    <hyperlink ref="I1" location="Indice!D125" display="Indice ◄" xr:uid="{FEC34B2B-D700-41EE-B486-C30383C7F97A}"/>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209F-6298-41AE-B4A1-062CA747281A}">
  <sheetPr>
    <tabColor rgb="FF00B050"/>
  </sheetPr>
  <dimension ref="A1:L54"/>
  <sheetViews>
    <sheetView showGridLines="0" zoomScaleNormal="100" workbookViewId="0"/>
  </sheetViews>
  <sheetFormatPr defaultRowHeight="16.5"/>
  <cols>
    <col min="1" max="1" width="32.6640625" customWidth="1"/>
    <col min="2" max="2" width="13.6640625" customWidth="1"/>
  </cols>
  <sheetData>
    <row r="1" spans="1:12">
      <c r="A1" t="s">
        <v>1346</v>
      </c>
      <c r="L1" s="247" t="s">
        <v>771</v>
      </c>
    </row>
    <row r="3" spans="1:12" ht="16.5" customHeight="1">
      <c r="A3" s="24"/>
      <c r="B3" s="3" t="s">
        <v>1571</v>
      </c>
    </row>
    <row r="4" spans="1:12" ht="17" thickBot="1">
      <c r="A4" s="351" t="s">
        <v>1347</v>
      </c>
      <c r="B4" s="365">
        <v>35.299999999999997</v>
      </c>
    </row>
    <row r="5" spans="1:12" ht="24.5" thickBot="1">
      <c r="A5" s="352" t="s">
        <v>1349</v>
      </c>
      <c r="B5" s="366">
        <v>18.100000000000001</v>
      </c>
    </row>
    <row r="6" spans="1:12" ht="24.5" thickBot="1">
      <c r="A6" s="351" t="s">
        <v>1348</v>
      </c>
      <c r="B6" s="365">
        <v>15.8</v>
      </c>
    </row>
    <row r="7" spans="1:12" ht="17" thickBot="1">
      <c r="A7" s="352" t="s">
        <v>1350</v>
      </c>
      <c r="B7" s="366">
        <v>12.3</v>
      </c>
    </row>
    <row r="8" spans="1:12" ht="24.5" thickBot="1">
      <c r="A8" s="351" t="s">
        <v>1351</v>
      </c>
      <c r="B8" s="365">
        <v>6.1</v>
      </c>
    </row>
    <row r="9" spans="1:12" ht="17" thickBot="1">
      <c r="A9" s="352" t="s">
        <v>1352</v>
      </c>
      <c r="B9" s="366">
        <v>0.38046560833073101</v>
      </c>
    </row>
    <row r="10" spans="1:12" ht="17" thickBot="1">
      <c r="A10" s="356" t="s">
        <v>1353</v>
      </c>
      <c r="B10" s="754">
        <v>12.1</v>
      </c>
    </row>
    <row r="13" spans="1:12">
      <c r="A13" s="11" t="s">
        <v>290</v>
      </c>
    </row>
    <row r="24" spans="8:8">
      <c r="H24" s="123"/>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sheetData>
  <hyperlinks>
    <hyperlink ref="L1" location="Indice!D126" display="Indice ◄" xr:uid="{528E17E8-FDE3-4E7D-BCBC-AABF325A1F63}"/>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097A-F88C-4201-AF56-F6E4D331CF2D}">
  <sheetPr>
    <tabColor rgb="FF00B050"/>
  </sheetPr>
  <dimension ref="A1:K54"/>
  <sheetViews>
    <sheetView showGridLines="0" zoomScaleNormal="100" workbookViewId="0"/>
  </sheetViews>
  <sheetFormatPr defaultRowHeight="16.5"/>
  <cols>
    <col min="1" max="1" width="46.08203125" style="129" customWidth="1"/>
    <col min="2" max="2" width="16.1640625" style="129" customWidth="1"/>
  </cols>
  <sheetData>
    <row r="1" spans="1:11">
      <c r="A1" s="129" t="s">
        <v>1936</v>
      </c>
      <c r="K1" s="247" t="s">
        <v>771</v>
      </c>
    </row>
    <row r="3" spans="1:11" ht="16.5" customHeight="1">
      <c r="A3" s="367" t="s">
        <v>1354</v>
      </c>
      <c r="B3" s="368" t="s">
        <v>1571</v>
      </c>
    </row>
    <row r="4" spans="1:11" ht="17" thickBot="1">
      <c r="A4" s="351" t="s">
        <v>1355</v>
      </c>
      <c r="B4" s="365">
        <v>53.177966101694921</v>
      </c>
    </row>
    <row r="5" spans="1:11" ht="17" thickBot="1">
      <c r="A5" s="352" t="s">
        <v>1356</v>
      </c>
      <c r="B5" s="366">
        <v>1.0593220338983049</v>
      </c>
    </row>
    <row r="6" spans="1:11" ht="17" thickBot="1">
      <c r="A6" s="351" t="s">
        <v>1357</v>
      </c>
      <c r="B6" s="365">
        <v>10.381355932203389</v>
      </c>
    </row>
    <row r="7" spans="1:11" ht="17" thickBot="1">
      <c r="A7" s="352" t="s">
        <v>1358</v>
      </c>
      <c r="B7" s="366">
        <v>25.635593220338983</v>
      </c>
    </row>
    <row r="8" spans="1:11" ht="17" thickBot="1">
      <c r="A8" s="351" t="s">
        <v>448</v>
      </c>
      <c r="B8" s="365">
        <v>9.7457627118644066</v>
      </c>
    </row>
    <row r="9" spans="1:11">
      <c r="A9" s="369"/>
    </row>
    <row r="24" spans="8:8">
      <c r="H24" s="123"/>
    </row>
    <row r="25" spans="8:8">
      <c r="H25" s="123"/>
    </row>
    <row r="26" spans="8:8">
      <c r="H26" s="123"/>
    </row>
    <row r="27" spans="8:8">
      <c r="H27" s="123"/>
    </row>
    <row r="28" spans="8:8">
      <c r="H28" s="123"/>
    </row>
    <row r="29" spans="8:8">
      <c r="H29" s="123"/>
    </row>
    <row r="30" spans="8:8">
      <c r="H30" s="123"/>
    </row>
    <row r="31" spans="8:8">
      <c r="H31" s="123"/>
    </row>
    <row r="32" spans="8:8">
      <c r="H32" s="123"/>
    </row>
    <row r="33" spans="8:8">
      <c r="H33" s="123"/>
    </row>
    <row r="34" spans="8:8">
      <c r="H34" s="123"/>
    </row>
    <row r="35" spans="8:8">
      <c r="H35" s="123"/>
    </row>
    <row r="36" spans="8:8">
      <c r="H36" s="123"/>
    </row>
    <row r="37" spans="8:8">
      <c r="H37" s="123"/>
    </row>
    <row r="38" spans="8:8">
      <c r="H38" s="123"/>
    </row>
    <row r="39" spans="8:8">
      <c r="H39" s="123"/>
    </row>
    <row r="40" spans="8:8">
      <c r="H40" s="123"/>
    </row>
    <row r="41" spans="8:8">
      <c r="H41" s="123"/>
    </row>
    <row r="42" spans="8:8">
      <c r="H42" s="123"/>
    </row>
    <row r="43" spans="8:8">
      <c r="H43" s="123"/>
    </row>
    <row r="44" spans="8:8">
      <c r="H44" s="123"/>
    </row>
    <row r="45" spans="8:8">
      <c r="H45" s="123"/>
    </row>
    <row r="46" spans="8:8">
      <c r="H46" s="123"/>
    </row>
    <row r="47" spans="8:8">
      <c r="H47" s="123"/>
    </row>
    <row r="48" spans="8:8">
      <c r="H48" s="123"/>
    </row>
    <row r="49" spans="8:8">
      <c r="H49" s="123"/>
    </row>
    <row r="50" spans="8:8">
      <c r="H50" s="123"/>
    </row>
    <row r="51" spans="8:8">
      <c r="H51" s="123"/>
    </row>
    <row r="52" spans="8:8">
      <c r="H52" s="123"/>
    </row>
    <row r="53" spans="8:8">
      <c r="H53" s="123"/>
    </row>
    <row r="54" spans="8:8">
      <c r="H54" s="123"/>
    </row>
  </sheetData>
  <hyperlinks>
    <hyperlink ref="K1" location="Indice!D127" display="Indice ◄" xr:uid="{2CF6D9E5-5261-4B32-BD0B-F44799086F1F}"/>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80DB1-A167-46AC-8D11-F5BB5B4E8E54}">
  <sheetPr>
    <tabColor rgb="FF00B050"/>
    <pageSetUpPr fitToPage="1"/>
  </sheetPr>
  <dimension ref="A1:P31"/>
  <sheetViews>
    <sheetView showGridLines="0" topLeftCell="D1" zoomScaleNormal="100" workbookViewId="0"/>
  </sheetViews>
  <sheetFormatPr defaultColWidth="9" defaultRowHeight="14.5"/>
  <cols>
    <col min="1" max="1" width="13.58203125" style="191" customWidth="1"/>
    <col min="2" max="2" width="25.6640625" style="191" customWidth="1"/>
    <col min="3" max="3" width="46" style="191" customWidth="1"/>
    <col min="4" max="14" width="13" style="191" customWidth="1"/>
    <col min="15" max="16384" width="9" style="191"/>
  </cols>
  <sheetData>
    <row r="1" spans="1:16" ht="16.5">
      <c r="A1" t="s">
        <v>1725</v>
      </c>
      <c r="G1" s="247" t="s">
        <v>771</v>
      </c>
    </row>
    <row r="2" spans="1:16">
      <c r="A2" s="283"/>
    </row>
    <row r="3" spans="1:16">
      <c r="A3" s="770" t="s">
        <v>369</v>
      </c>
      <c r="B3" s="770" t="s">
        <v>370</v>
      </c>
      <c r="C3" s="770" t="s">
        <v>371</v>
      </c>
      <c r="D3" s="3" t="s">
        <v>372</v>
      </c>
      <c r="E3" s="3" t="s">
        <v>372</v>
      </c>
      <c r="F3" s="3" t="s">
        <v>372</v>
      </c>
      <c r="G3" s="3" t="s">
        <v>372</v>
      </c>
      <c r="H3" s="3" t="s">
        <v>372</v>
      </c>
      <c r="I3" s="3" t="s">
        <v>372</v>
      </c>
      <c r="J3" s="3" t="s">
        <v>372</v>
      </c>
      <c r="K3" s="3" t="s">
        <v>372</v>
      </c>
      <c r="L3" s="3" t="s">
        <v>372</v>
      </c>
      <c r="M3" s="3" t="s">
        <v>372</v>
      </c>
      <c r="N3" s="3" t="s">
        <v>372</v>
      </c>
      <c r="O3" s="3" t="s">
        <v>372</v>
      </c>
      <c r="P3" s="570"/>
    </row>
    <row r="4" spans="1:16" ht="15" thickBot="1">
      <c r="A4" s="879"/>
      <c r="B4" s="770"/>
      <c r="C4" s="770"/>
      <c r="D4" s="3">
        <v>2014</v>
      </c>
      <c r="E4" s="3">
        <v>2015</v>
      </c>
      <c r="F4" s="3">
        <v>2016</v>
      </c>
      <c r="G4" s="3">
        <v>2017</v>
      </c>
      <c r="H4" s="3">
        <v>2018</v>
      </c>
      <c r="I4" s="3">
        <v>2019</v>
      </c>
      <c r="J4" s="3">
        <v>2020</v>
      </c>
      <c r="K4" s="3">
        <v>2021</v>
      </c>
      <c r="L4" s="284">
        <v>2022</v>
      </c>
      <c r="M4" s="284">
        <v>2023</v>
      </c>
      <c r="N4" s="284">
        <v>2024</v>
      </c>
      <c r="O4" s="284">
        <v>2025</v>
      </c>
      <c r="P4" s="570"/>
    </row>
    <row r="5" spans="1:16">
      <c r="A5" s="873" t="s">
        <v>373</v>
      </c>
      <c r="B5" s="571" t="s">
        <v>1359</v>
      </c>
      <c r="C5" s="285" t="s">
        <v>1360</v>
      </c>
      <c r="D5" s="370">
        <v>2469</v>
      </c>
      <c r="E5" s="370">
        <v>2519</v>
      </c>
      <c r="F5" s="370">
        <v>2776</v>
      </c>
      <c r="G5" s="370">
        <v>2904</v>
      </c>
      <c r="H5" s="370">
        <v>3056</v>
      </c>
      <c r="I5" s="371">
        <v>3159</v>
      </c>
      <c r="J5" s="371">
        <v>3237</v>
      </c>
      <c r="K5" s="371">
        <v>3548</v>
      </c>
      <c r="L5" s="370">
        <v>3671</v>
      </c>
      <c r="M5" s="370">
        <v>3844</v>
      </c>
      <c r="N5" s="370">
        <v>3856</v>
      </c>
      <c r="O5" s="372">
        <v>3600</v>
      </c>
      <c r="P5" s="570"/>
    </row>
    <row r="6" spans="1:16">
      <c r="A6" s="880"/>
      <c r="B6" s="881" t="s">
        <v>1361</v>
      </c>
      <c r="C6" s="124" t="s">
        <v>1505</v>
      </c>
      <c r="D6" s="373">
        <v>15393</v>
      </c>
      <c r="E6" s="373">
        <v>15256</v>
      </c>
      <c r="F6" s="373">
        <v>17620</v>
      </c>
      <c r="G6" s="373">
        <v>20111</v>
      </c>
      <c r="H6" s="373">
        <v>21099</v>
      </c>
      <c r="I6" s="374">
        <v>25439</v>
      </c>
      <c r="J6" s="374">
        <v>40425</v>
      </c>
      <c r="K6" s="374">
        <v>50684</v>
      </c>
      <c r="L6" s="373">
        <v>63515</v>
      </c>
      <c r="M6" s="373">
        <v>79229</v>
      </c>
      <c r="N6" s="373">
        <v>90455</v>
      </c>
      <c r="O6" s="375">
        <v>107874</v>
      </c>
      <c r="P6" s="570"/>
    </row>
    <row r="7" spans="1:16" ht="26">
      <c r="A7" s="880"/>
      <c r="B7" s="882"/>
      <c r="C7" s="572" t="s">
        <v>1362</v>
      </c>
      <c r="D7" s="286">
        <v>0.14000000000000001</v>
      </c>
      <c r="E7" s="286">
        <v>0.14499999999999999</v>
      </c>
      <c r="F7" s="286">
        <v>0.2644154370034052</v>
      </c>
      <c r="G7" s="286">
        <v>0.35667047884242453</v>
      </c>
      <c r="H7" s="286">
        <v>0.38726953884070336</v>
      </c>
      <c r="I7" s="287">
        <v>0.49192185227406737</v>
      </c>
      <c r="J7" s="287">
        <v>0.42572665429808287</v>
      </c>
      <c r="K7" s="287">
        <v>0.46300000000000002</v>
      </c>
      <c r="L7" s="286">
        <v>0.54700000000000004</v>
      </c>
      <c r="M7" s="286">
        <v>0.629</v>
      </c>
      <c r="N7" s="286">
        <v>0.64700000000000002</v>
      </c>
      <c r="O7" s="288">
        <v>0.69299999999999995</v>
      </c>
      <c r="P7" s="570"/>
    </row>
    <row r="8" spans="1:16" ht="26">
      <c r="A8" s="880"/>
      <c r="B8" s="572" t="s">
        <v>1726</v>
      </c>
      <c r="C8" s="572" t="s">
        <v>1727</v>
      </c>
      <c r="D8" s="286">
        <v>0.65700000000000003</v>
      </c>
      <c r="E8" s="286">
        <v>0.68200000000000005</v>
      </c>
      <c r="F8" s="286">
        <v>0.67387251803958048</v>
      </c>
      <c r="G8" s="286">
        <v>0.67852350973249953</v>
      </c>
      <c r="H8" s="286">
        <v>0.70573926642102658</v>
      </c>
      <c r="I8" s="287">
        <v>0.72797704629318194</v>
      </c>
      <c r="J8" s="287">
        <v>0.73923738977701692</v>
      </c>
      <c r="K8" s="287">
        <v>0.88500000000000001</v>
      </c>
      <c r="L8" s="286">
        <v>0.85699999999999998</v>
      </c>
      <c r="M8" s="286">
        <v>0.85199999999999998</v>
      </c>
      <c r="N8" s="286">
        <v>0.84299999999999997</v>
      </c>
      <c r="O8" s="288">
        <v>0.84799999999999998</v>
      </c>
      <c r="P8" s="570"/>
    </row>
    <row r="9" spans="1:16" ht="26.5" thickBot="1">
      <c r="A9" s="875"/>
      <c r="B9" s="573" t="s">
        <v>879</v>
      </c>
      <c r="C9" s="573" t="s">
        <v>1728</v>
      </c>
      <c r="D9" s="376">
        <v>4778</v>
      </c>
      <c r="E9" s="376">
        <v>5075</v>
      </c>
      <c r="F9" s="376">
        <v>4541.0417056900478</v>
      </c>
      <c r="G9" s="376">
        <v>4603.941532597094</v>
      </c>
      <c r="H9" s="376">
        <v>4980.6791216848878</v>
      </c>
      <c r="I9" s="377">
        <v>5299.5057992974553</v>
      </c>
      <c r="J9" s="377">
        <v>5464.7191844433719</v>
      </c>
      <c r="K9" s="377">
        <v>7855.3273948598453</v>
      </c>
      <c r="L9" s="376">
        <v>7391.3223631362434</v>
      </c>
      <c r="M9" s="376">
        <v>7301.3605750185106</v>
      </c>
      <c r="N9" s="376">
        <v>7158.7612974914455</v>
      </c>
      <c r="O9" s="378">
        <v>7247.8707844267738</v>
      </c>
      <c r="P9" s="570"/>
    </row>
    <row r="10" spans="1:16" ht="36.75" customHeight="1">
      <c r="A10" s="883" t="s">
        <v>408</v>
      </c>
      <c r="B10" s="885" t="s">
        <v>1363</v>
      </c>
      <c r="C10" s="334" t="s">
        <v>1364</v>
      </c>
      <c r="D10" s="379">
        <v>0.76</v>
      </c>
      <c r="E10" s="379">
        <v>0.77</v>
      </c>
      <c r="F10" s="379">
        <v>0.87</v>
      </c>
      <c r="G10" s="379">
        <v>0.84</v>
      </c>
      <c r="H10" s="379">
        <v>0.8</v>
      </c>
      <c r="I10" s="379">
        <v>0.75</v>
      </c>
      <c r="J10" s="380">
        <v>0.72463768115942029</v>
      </c>
      <c r="K10" s="380">
        <v>0.6835222319093287</v>
      </c>
      <c r="L10" s="379">
        <v>0.6835222319093287</v>
      </c>
      <c r="M10" s="381">
        <v>0.61</v>
      </c>
      <c r="N10" s="381">
        <v>0.56999999999999995</v>
      </c>
      <c r="O10" s="382">
        <v>0.54662623199393479</v>
      </c>
      <c r="P10" s="570"/>
    </row>
    <row r="11" spans="1:16" ht="36.75" customHeight="1" thickBot="1">
      <c r="A11" s="884"/>
      <c r="B11" s="886"/>
      <c r="C11" s="335" t="s">
        <v>1365</v>
      </c>
      <c r="D11" s="383">
        <v>1.05</v>
      </c>
      <c r="E11" s="383">
        <v>1.1200000000000001</v>
      </c>
      <c r="F11" s="383">
        <v>1.1599999999999999</v>
      </c>
      <c r="G11" s="383">
        <v>1.2</v>
      </c>
      <c r="H11" s="383">
        <v>1.25</v>
      </c>
      <c r="I11" s="383">
        <v>1.26</v>
      </c>
      <c r="J11" s="384">
        <v>1.2608695652173911</v>
      </c>
      <c r="K11" s="384">
        <v>1.2885789014821274</v>
      </c>
      <c r="L11" s="383">
        <v>1.22</v>
      </c>
      <c r="M11" s="385">
        <v>1.17</v>
      </c>
      <c r="N11" s="385">
        <v>1.21</v>
      </c>
      <c r="O11" s="386">
        <v>1.25</v>
      </c>
      <c r="P11" s="570"/>
    </row>
    <row r="12" spans="1:16" ht="26">
      <c r="A12" s="873" t="s">
        <v>409</v>
      </c>
      <c r="B12" s="876" t="s">
        <v>1366</v>
      </c>
      <c r="C12" s="285" t="s">
        <v>1729</v>
      </c>
      <c r="D12" s="370"/>
      <c r="E12" s="370"/>
      <c r="F12" s="370"/>
      <c r="G12" s="370"/>
      <c r="H12" s="387"/>
      <c r="I12" s="388"/>
      <c r="J12" s="388"/>
      <c r="K12" s="388"/>
      <c r="L12" s="387"/>
      <c r="M12" s="389"/>
      <c r="N12" s="574">
        <v>767</v>
      </c>
      <c r="O12" s="575">
        <v>776</v>
      </c>
      <c r="P12" s="570"/>
    </row>
    <row r="13" spans="1:16">
      <c r="A13" s="874"/>
      <c r="B13" s="877"/>
      <c r="C13" s="576" t="s">
        <v>1367</v>
      </c>
      <c r="D13" s="577"/>
      <c r="E13" s="577"/>
      <c r="F13" s="577"/>
      <c r="G13" s="577"/>
      <c r="H13" s="578">
        <v>0.02</v>
      </c>
      <c r="I13" s="579">
        <v>0</v>
      </c>
      <c r="J13" s="579">
        <v>0</v>
      </c>
      <c r="K13" s="579">
        <v>0</v>
      </c>
      <c r="L13" s="578">
        <v>0</v>
      </c>
      <c r="M13" s="580">
        <v>0</v>
      </c>
      <c r="N13" s="580">
        <v>0</v>
      </c>
      <c r="O13" s="581">
        <v>3.2258064516129031E-2</v>
      </c>
      <c r="P13" s="570"/>
    </row>
    <row r="14" spans="1:16" ht="26.5" thickBot="1">
      <c r="A14" s="875"/>
      <c r="B14" s="878"/>
      <c r="C14" s="573" t="s">
        <v>1366</v>
      </c>
      <c r="D14" s="290"/>
      <c r="E14" s="290"/>
      <c r="F14" s="290"/>
      <c r="G14" s="290"/>
      <c r="H14" s="390">
        <v>6810</v>
      </c>
      <c r="I14" s="391">
        <v>507</v>
      </c>
      <c r="J14" s="291" t="s">
        <v>1368</v>
      </c>
      <c r="K14" s="390">
        <v>3442</v>
      </c>
      <c r="L14" s="390">
        <v>5641</v>
      </c>
      <c r="M14" s="392">
        <v>3176.4</v>
      </c>
      <c r="N14" s="392">
        <v>1924.53</v>
      </c>
      <c r="O14" s="393">
        <v>3411.4</v>
      </c>
      <c r="P14" s="570"/>
    </row>
    <row r="15" spans="1:16">
      <c r="A15" s="570"/>
      <c r="B15" s="570"/>
      <c r="C15" s="570"/>
      <c r="D15" s="570"/>
      <c r="E15" s="570"/>
      <c r="F15" s="570"/>
      <c r="G15" s="570"/>
      <c r="H15" s="570"/>
      <c r="I15" s="570"/>
      <c r="J15" s="582"/>
      <c r="K15" s="582"/>
      <c r="L15" s="582"/>
      <c r="M15" s="582"/>
      <c r="N15" s="582"/>
      <c r="O15" s="582"/>
      <c r="P15" s="570"/>
    </row>
    <row r="16" spans="1:16" ht="16.5">
      <c r="A16" s="583" t="s">
        <v>1369</v>
      </c>
      <c r="B16" s="584"/>
      <c r="C16" s="584"/>
      <c r="D16" s="584"/>
      <c r="E16" s="584"/>
      <c r="F16" s="584"/>
      <c r="G16" s="584"/>
      <c r="H16" s="584"/>
      <c r="I16" s="570"/>
      <c r="J16" s="582"/>
      <c r="K16" s="582"/>
      <c r="L16" s="582"/>
      <c r="M16" s="582"/>
      <c r="N16" s="582"/>
      <c r="O16" s="582"/>
      <c r="P16" s="570"/>
    </row>
    <row r="17" spans="1:16" ht="16.5">
      <c r="A17" s="583" t="s">
        <v>1730</v>
      </c>
      <c r="B17" s="584"/>
      <c r="C17" s="584"/>
      <c r="D17" s="584"/>
      <c r="E17" s="584"/>
      <c r="F17" s="584"/>
      <c r="G17" s="584"/>
      <c r="H17" s="584"/>
      <c r="I17" s="570"/>
      <c r="J17" s="582"/>
      <c r="K17" s="582"/>
      <c r="L17" s="582"/>
      <c r="M17" s="582"/>
      <c r="N17" s="582"/>
      <c r="O17" s="582"/>
      <c r="P17" s="570"/>
    </row>
    <row r="18" spans="1:16" ht="16.5">
      <c r="A18" s="585" t="s">
        <v>1731</v>
      </c>
      <c r="B18" s="585"/>
      <c r="C18" s="585"/>
      <c r="D18" s="585"/>
      <c r="E18" s="585"/>
      <c r="F18" s="585"/>
      <c r="G18" s="585"/>
      <c r="H18" s="585"/>
      <c r="I18" s="586"/>
      <c r="J18" s="587"/>
      <c r="K18" s="587"/>
      <c r="L18" s="587"/>
      <c r="M18" s="587"/>
      <c r="N18" s="587"/>
      <c r="O18" s="587"/>
      <c r="P18" s="586"/>
    </row>
    <row r="19" spans="1:16" ht="16.5">
      <c r="A19" s="584" t="s">
        <v>1370</v>
      </c>
      <c r="B19" s="584"/>
      <c r="C19" s="584"/>
      <c r="D19" s="584"/>
      <c r="E19" s="584"/>
      <c r="F19" s="584"/>
      <c r="G19" s="584"/>
      <c r="H19" s="584"/>
      <c r="I19" s="570"/>
      <c r="J19" s="582"/>
      <c r="K19" s="582"/>
      <c r="L19" s="582"/>
      <c r="M19" s="582"/>
      <c r="N19" s="582"/>
      <c r="O19" s="582"/>
      <c r="P19" s="570"/>
    </row>
    <row r="20" spans="1:16" ht="16.5">
      <c r="A20" s="584" t="s">
        <v>1371</v>
      </c>
      <c r="B20" s="584"/>
      <c r="C20" s="584"/>
      <c r="D20" s="584"/>
      <c r="E20" s="584"/>
      <c r="F20" s="584"/>
      <c r="G20" s="584"/>
      <c r="H20" s="584"/>
      <c r="I20" s="570"/>
      <c r="J20" s="582"/>
      <c r="K20" s="582"/>
      <c r="L20" s="582"/>
      <c r="M20" s="582"/>
      <c r="N20" s="582"/>
      <c r="O20" s="582"/>
      <c r="P20" s="570"/>
    </row>
    <row r="21" spans="1:16" ht="16.5">
      <c r="A21" s="584" t="s">
        <v>1372</v>
      </c>
      <c r="B21" s="584"/>
      <c r="C21" s="584"/>
      <c r="D21" s="584"/>
      <c r="E21" s="584"/>
      <c r="F21" s="584"/>
      <c r="G21" s="584"/>
      <c r="H21" s="584"/>
      <c r="I21" s="570"/>
      <c r="J21" s="582"/>
      <c r="K21" s="582"/>
      <c r="L21" s="582"/>
      <c r="M21" s="582"/>
      <c r="N21" s="582"/>
      <c r="O21" s="582"/>
      <c r="P21" s="570"/>
    </row>
    <row r="22" spans="1:16" ht="16.5">
      <c r="A22" s="584" t="s">
        <v>1373</v>
      </c>
      <c r="B22" s="584"/>
      <c r="C22" s="584"/>
      <c r="D22" s="584"/>
      <c r="E22" s="584"/>
      <c r="F22" s="584"/>
      <c r="G22" s="584"/>
      <c r="H22" s="584"/>
      <c r="I22" s="570"/>
      <c r="J22" s="582"/>
      <c r="K22" s="582"/>
      <c r="L22" s="582"/>
      <c r="M22" s="582"/>
      <c r="N22" s="582"/>
      <c r="O22" s="582"/>
      <c r="P22" s="570"/>
    </row>
    <row r="23" spans="1:16" ht="16.5">
      <c r="A23" s="585" t="s">
        <v>1374</v>
      </c>
      <c r="B23" s="586"/>
      <c r="C23" s="586"/>
      <c r="D23" s="586"/>
      <c r="E23" s="586"/>
      <c r="F23" s="586"/>
      <c r="G23" s="586"/>
      <c r="H23" s="586"/>
      <c r="I23" s="586"/>
      <c r="J23" s="587"/>
      <c r="K23" s="587"/>
      <c r="L23" s="587"/>
      <c r="M23" s="587"/>
      <c r="N23" s="587"/>
      <c r="O23" s="587"/>
      <c r="P23" s="586"/>
    </row>
    <row r="24" spans="1:16" ht="16.5">
      <c r="A24" s="584" t="s">
        <v>1732</v>
      </c>
      <c r="B24" s="570"/>
      <c r="C24" s="570"/>
      <c r="D24" s="570"/>
      <c r="E24" s="570"/>
      <c r="F24" s="570"/>
      <c r="G24" s="570"/>
      <c r="H24" s="570"/>
      <c r="I24" s="570"/>
      <c r="J24" s="582"/>
      <c r="K24" s="582"/>
      <c r="L24" s="582"/>
      <c r="M24" s="582"/>
      <c r="N24" s="582"/>
      <c r="O24" s="582"/>
      <c r="P24" s="570"/>
    </row>
    <row r="25" spans="1:16" ht="16.5">
      <c r="A25" s="584" t="s">
        <v>1733</v>
      </c>
      <c r="B25" s="570"/>
      <c r="C25" s="570"/>
      <c r="D25" s="570"/>
      <c r="E25" s="570"/>
      <c r="F25" s="570"/>
      <c r="G25" s="570"/>
      <c r="H25" s="570"/>
      <c r="I25" s="570"/>
      <c r="J25" s="582"/>
      <c r="K25" s="582"/>
      <c r="L25" s="582"/>
      <c r="M25" s="582"/>
      <c r="N25" s="582"/>
      <c r="O25" s="582"/>
      <c r="P25" s="570"/>
    </row>
    <row r="26" spans="1:16">
      <c r="A26" s="570"/>
      <c r="B26" s="570"/>
      <c r="C26" s="570"/>
      <c r="D26" s="570"/>
      <c r="E26" s="570"/>
      <c r="F26" s="570"/>
      <c r="G26" s="570"/>
      <c r="H26" s="586"/>
      <c r="I26" s="570"/>
      <c r="J26" s="582"/>
      <c r="K26" s="582"/>
      <c r="L26" s="582"/>
      <c r="M26" s="582"/>
      <c r="N26" s="582"/>
      <c r="O26" s="582"/>
      <c r="P26" s="570"/>
    </row>
    <row r="27" spans="1:16">
      <c r="A27" s="570"/>
      <c r="B27" s="570"/>
      <c r="C27" s="570"/>
      <c r="D27" s="570"/>
      <c r="E27" s="570"/>
      <c r="F27" s="570"/>
      <c r="G27" s="570"/>
      <c r="H27" s="586"/>
      <c r="I27" s="570"/>
      <c r="J27" s="582"/>
      <c r="K27" s="582"/>
      <c r="L27" s="582"/>
      <c r="M27" s="582"/>
      <c r="N27" s="582"/>
      <c r="O27" s="582"/>
      <c r="P27" s="570"/>
    </row>
    <row r="28" spans="1:16">
      <c r="A28" s="570"/>
      <c r="B28" s="570"/>
      <c r="C28" s="570"/>
      <c r="D28" s="570"/>
      <c r="E28" s="570"/>
      <c r="F28" s="570"/>
      <c r="G28" s="570"/>
      <c r="H28" s="586"/>
      <c r="I28" s="570"/>
      <c r="J28" s="570"/>
      <c r="K28" s="570"/>
      <c r="L28" s="570"/>
      <c r="M28" s="570"/>
      <c r="N28" s="570"/>
      <c r="O28" s="570"/>
      <c r="P28" s="570"/>
    </row>
    <row r="29" spans="1:16">
      <c r="A29" s="570"/>
      <c r="B29" s="570"/>
      <c r="C29" s="570"/>
      <c r="D29" s="570"/>
      <c r="E29" s="570"/>
      <c r="F29" s="570"/>
      <c r="G29" s="570"/>
      <c r="H29" s="586"/>
      <c r="I29" s="570"/>
      <c r="J29" s="570"/>
      <c r="K29" s="570"/>
      <c r="L29" s="570"/>
      <c r="M29" s="570"/>
      <c r="N29" s="570"/>
      <c r="O29" s="570"/>
      <c r="P29" s="570"/>
    </row>
    <row r="30" spans="1:16">
      <c r="A30" s="570"/>
      <c r="B30" s="570"/>
      <c r="C30" s="570"/>
      <c r="D30" s="570"/>
      <c r="E30" s="570"/>
      <c r="F30" s="570"/>
      <c r="G30" s="570"/>
      <c r="H30" s="586"/>
      <c r="I30" s="570"/>
      <c r="J30" s="570"/>
      <c r="K30" s="570"/>
      <c r="L30" s="570"/>
      <c r="M30" s="570"/>
      <c r="N30" s="570"/>
      <c r="O30" s="570"/>
      <c r="P30" s="570"/>
    </row>
    <row r="31" spans="1:16">
      <c r="A31" s="570"/>
      <c r="B31" s="570"/>
      <c r="C31" s="570"/>
      <c r="D31" s="570"/>
      <c r="E31" s="570"/>
      <c r="F31" s="570"/>
      <c r="G31" s="570"/>
      <c r="H31" s="586"/>
      <c r="I31" s="570"/>
      <c r="J31" s="570"/>
      <c r="K31" s="570"/>
      <c r="L31" s="570"/>
      <c r="M31" s="570"/>
      <c r="N31" s="570"/>
      <c r="O31" s="570"/>
      <c r="P31" s="570"/>
    </row>
  </sheetData>
  <mergeCells count="9">
    <mergeCell ref="A12:A14"/>
    <mergeCell ref="B12:B14"/>
    <mergeCell ref="A3:A4"/>
    <mergeCell ref="B3:B4"/>
    <mergeCell ref="C3:C4"/>
    <mergeCell ref="A5:A9"/>
    <mergeCell ref="B6:B7"/>
    <mergeCell ref="A10:A11"/>
    <mergeCell ref="B10:B11"/>
  </mergeCells>
  <hyperlinks>
    <hyperlink ref="G1" location="Indice!D128" display="Indice ◄" xr:uid="{73E78875-4E5A-4BFB-AF57-E51D41BAA98A}"/>
  </hyperlinks>
  <printOptions horizontalCentered="1"/>
  <pageMargins left="0.23622047244094491" right="0.23622047244094491" top="0.74803149606299213" bottom="0.74803149606299213" header="0.31496062992125984" footer="0.31496062992125984"/>
  <pageSetup paperSize="9" scale="4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8BE1-C500-49C7-91C0-9AB225A0FD57}">
  <sheetPr>
    <tabColor rgb="FF00B050"/>
  </sheetPr>
  <dimension ref="A1:H4"/>
  <sheetViews>
    <sheetView showGridLines="0" zoomScaleNormal="100" workbookViewId="0"/>
  </sheetViews>
  <sheetFormatPr defaultRowHeight="16.5"/>
  <cols>
    <col min="1" max="1" width="9" customWidth="1"/>
    <col min="2" max="2" width="16.08203125" customWidth="1"/>
    <col min="3" max="4" width="17.08203125" customWidth="1"/>
    <col min="5" max="5" width="12.6640625" customWidth="1"/>
  </cols>
  <sheetData>
    <row r="1" spans="1:8">
      <c r="A1" t="s">
        <v>1405</v>
      </c>
      <c r="H1" s="247" t="s">
        <v>771</v>
      </c>
    </row>
    <row r="4" spans="1:8" s="394" customFormat="1">
      <c r="A4"/>
      <c r="B4"/>
      <c r="C4"/>
      <c r="D4"/>
      <c r="E4"/>
    </row>
  </sheetData>
  <hyperlinks>
    <hyperlink ref="H1" location="Indice!D129" display="Indice ◄" xr:uid="{1BFE11C2-FCF8-4E65-9AD3-13C834320B31}"/>
  </hyperlinks>
  <pageMargins left="0.7" right="0.7" top="0.75" bottom="0.75" header="0.3" footer="0.3"/>
  <pageSetup paperSize="9" scale="83"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4E32-AD55-4E0C-B4D1-A4770F00B4F9}">
  <sheetPr>
    <tabColor rgb="FF00B050"/>
  </sheetPr>
  <dimension ref="A1:I8"/>
  <sheetViews>
    <sheetView showGridLines="0" zoomScaleNormal="100" workbookViewId="0"/>
  </sheetViews>
  <sheetFormatPr defaultColWidth="15.08203125" defaultRowHeight="16.5"/>
  <cols>
    <col min="1" max="1" width="14.1640625" customWidth="1"/>
    <col min="2" max="2" width="24.5" customWidth="1"/>
  </cols>
  <sheetData>
    <row r="1" spans="1:9">
      <c r="A1" t="s">
        <v>1406</v>
      </c>
      <c r="I1" s="247" t="s">
        <v>771</v>
      </c>
    </row>
    <row r="3" spans="1:9" ht="30.75" customHeight="1">
      <c r="A3" s="24"/>
      <c r="B3" s="12" t="s">
        <v>1407</v>
      </c>
    </row>
    <row r="4" spans="1:9" ht="17" thickBot="1">
      <c r="A4" s="45" t="s">
        <v>1408</v>
      </c>
      <c r="B4" s="28">
        <v>46</v>
      </c>
    </row>
    <row r="5" spans="1:9" ht="17" thickBot="1">
      <c r="A5" s="6" t="s">
        <v>1409</v>
      </c>
      <c r="B5" s="98">
        <v>256</v>
      </c>
    </row>
    <row r="6" spans="1:9" ht="17" thickBot="1">
      <c r="A6" s="45" t="s">
        <v>1410</v>
      </c>
      <c r="B6" s="97">
        <v>122</v>
      </c>
    </row>
    <row r="7" spans="1:9" ht="17" thickBot="1">
      <c r="A7" s="6" t="s">
        <v>1411</v>
      </c>
      <c r="B7" s="98">
        <v>28</v>
      </c>
    </row>
    <row r="8" spans="1:9" ht="17" thickBot="1">
      <c r="A8" s="84" t="s">
        <v>9</v>
      </c>
      <c r="B8" s="114">
        <v>452</v>
      </c>
    </row>
  </sheetData>
  <hyperlinks>
    <hyperlink ref="I1" location="Indice!D130" display="Indice ◄" xr:uid="{BFEF95F5-3FA3-40A1-9E63-211248A67DB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DCA7-750A-41EF-86FC-CD1BB5F0BE57}">
  <sheetPr codeName="Foglio10">
    <tabColor rgb="FF00B050"/>
  </sheetPr>
  <dimension ref="A1:P28"/>
  <sheetViews>
    <sheetView showGridLines="0" zoomScaleNormal="100" workbookViewId="0"/>
  </sheetViews>
  <sheetFormatPr defaultRowHeight="16.5"/>
  <cols>
    <col min="1" max="1" width="30.6640625" customWidth="1"/>
    <col min="2" max="4" width="10.08203125" bestFit="1" customWidth="1"/>
    <col min="5" max="5" width="10.08203125" customWidth="1"/>
    <col min="6" max="6" width="10.08203125" bestFit="1" customWidth="1"/>
    <col min="7" max="7" width="11.4140625" bestFit="1" customWidth="1"/>
    <col min="8" max="8" width="7.4140625" customWidth="1"/>
  </cols>
  <sheetData>
    <row r="1" spans="1:16">
      <c r="A1" t="s">
        <v>519</v>
      </c>
      <c r="E1" s="110" t="s">
        <v>771</v>
      </c>
      <c r="M1" s="110"/>
    </row>
    <row r="3" spans="1:16">
      <c r="A3" s="1" t="s">
        <v>5</v>
      </c>
      <c r="B3" s="21"/>
      <c r="C3" s="21"/>
      <c r="D3" s="21"/>
      <c r="E3" s="21"/>
      <c r="F3" s="21"/>
      <c r="G3" s="12" t="s">
        <v>6</v>
      </c>
    </row>
    <row r="4" spans="1:16" ht="17" thickBot="1">
      <c r="A4" s="4"/>
      <c r="B4" s="5">
        <v>2021</v>
      </c>
      <c r="C4" s="5">
        <v>2022</v>
      </c>
      <c r="D4" s="5">
        <v>2023</v>
      </c>
      <c r="E4" s="5">
        <v>2024</v>
      </c>
      <c r="F4" s="5">
        <v>2025</v>
      </c>
      <c r="G4" s="13" t="s">
        <v>1552</v>
      </c>
      <c r="J4" s="755"/>
      <c r="K4" s="756"/>
      <c r="L4" s="756"/>
      <c r="M4" s="756"/>
      <c r="N4" s="756"/>
      <c r="O4" s="756"/>
      <c r="P4" s="756"/>
    </row>
    <row r="5" spans="1:16" ht="17" thickBot="1">
      <c r="A5" s="6" t="s">
        <v>27</v>
      </c>
      <c r="B5" s="41">
        <v>2.1827514783458</v>
      </c>
      <c r="C5" s="41">
        <v>1.7819191884662053</v>
      </c>
      <c r="D5" s="41">
        <v>1.1317639516166396</v>
      </c>
      <c r="E5" s="41">
        <v>0.71264971264160937</v>
      </c>
      <c r="F5" s="41">
        <v>0.60128908836721051</v>
      </c>
      <c r="G5" s="42">
        <v>-15.626277861196861</v>
      </c>
      <c r="I5" s="111"/>
      <c r="J5" s="755"/>
      <c r="K5" s="755"/>
      <c r="L5" s="755"/>
      <c r="M5" s="755"/>
      <c r="N5" s="755"/>
      <c r="O5" s="755"/>
      <c r="P5" s="755"/>
    </row>
    <row r="6" spans="1:16" ht="17" thickBot="1">
      <c r="A6" s="8" t="s">
        <v>28</v>
      </c>
      <c r="B6" s="43">
        <v>6.8750637019148098</v>
      </c>
      <c r="C6" s="43">
        <v>7.0150283237265265</v>
      </c>
      <c r="D6" s="43">
        <v>9.9168342283398037</v>
      </c>
      <c r="E6" s="43">
        <v>10.830744583631748</v>
      </c>
      <c r="F6" s="43">
        <v>11.41606829409621</v>
      </c>
      <c r="G6" s="44">
        <v>5.4042795113924802</v>
      </c>
      <c r="I6" s="111"/>
      <c r="J6" s="755"/>
      <c r="K6" s="755"/>
      <c r="L6" s="755"/>
      <c r="M6" s="755"/>
      <c r="N6" s="755"/>
      <c r="O6" s="755"/>
      <c r="P6" s="755"/>
    </row>
    <row r="7" spans="1:16" ht="17" thickBot="1">
      <c r="A7" s="6" t="s">
        <v>29</v>
      </c>
      <c r="B7" s="41">
        <v>2.75567378159398</v>
      </c>
      <c r="C7" s="41">
        <v>3.0446605606413595</v>
      </c>
      <c r="D7" s="41">
        <v>1.2442083113942528</v>
      </c>
      <c r="E7" s="41">
        <v>1.2484157008977468</v>
      </c>
      <c r="F7" s="41">
        <v>1.2568081107361058</v>
      </c>
      <c r="G7" s="53">
        <v>0.7</v>
      </c>
      <c r="H7" s="758"/>
      <c r="I7" s="111"/>
      <c r="J7" s="755"/>
      <c r="K7" s="755"/>
      <c r="L7" s="755"/>
      <c r="M7" s="755"/>
      <c r="N7" s="755"/>
      <c r="O7" s="755"/>
      <c r="P7" s="755"/>
    </row>
    <row r="8" spans="1:16" ht="17" thickBot="1">
      <c r="A8" s="84" t="s">
        <v>9</v>
      </c>
      <c r="B8" s="146">
        <v>11.81</v>
      </c>
      <c r="C8" s="146">
        <v>11.84</v>
      </c>
      <c r="D8" s="146">
        <v>12.29</v>
      </c>
      <c r="E8" s="146">
        <v>12.79</v>
      </c>
      <c r="F8" s="146">
        <v>13.27</v>
      </c>
      <c r="G8" s="85">
        <v>3.8</v>
      </c>
      <c r="I8" s="111"/>
      <c r="J8" s="757"/>
      <c r="K8" s="757"/>
      <c r="L8" s="757"/>
      <c r="M8" s="757"/>
      <c r="N8" s="757"/>
      <c r="O8" s="757"/>
      <c r="P8" s="757"/>
    </row>
    <row r="9" spans="1:16">
      <c r="A9" s="185"/>
      <c r="B9" s="186"/>
      <c r="C9" s="186"/>
      <c r="D9" s="186"/>
      <c r="E9" s="186"/>
      <c r="F9" s="186"/>
      <c r="G9" s="187"/>
      <c r="I9" s="111"/>
    </row>
    <row r="10" spans="1:16" ht="15.75" customHeight="1" thickBot="1">
      <c r="A10" s="112" t="s">
        <v>803</v>
      </c>
      <c r="B10" s="21"/>
      <c r="C10" s="21"/>
      <c r="D10" s="21"/>
      <c r="E10" s="21"/>
      <c r="F10" s="21"/>
      <c r="G10" s="12" t="s">
        <v>6</v>
      </c>
      <c r="I10" s="111"/>
    </row>
    <row r="11" spans="1:16" ht="21" customHeight="1" thickBot="1">
      <c r="A11" s="8" t="s">
        <v>804</v>
      </c>
      <c r="B11" s="188">
        <v>2.1827514783458</v>
      </c>
      <c r="C11" s="188">
        <v>1.7819191884662053</v>
      </c>
      <c r="D11" s="188">
        <v>1.1317639516166396</v>
      </c>
      <c r="E11" s="188">
        <v>0.71264971264160937</v>
      </c>
      <c r="F11" s="188">
        <v>0.60128908836721051</v>
      </c>
      <c r="G11" s="44">
        <v>-15.626277861196861</v>
      </c>
      <c r="I11" s="111"/>
    </row>
    <row r="12" spans="1:16" ht="17" thickBot="1">
      <c r="A12" s="112" t="s">
        <v>574</v>
      </c>
      <c r="B12" s="21"/>
      <c r="C12" s="21"/>
      <c r="D12" s="21"/>
      <c r="E12" s="21"/>
      <c r="F12" s="21"/>
      <c r="G12" s="12" t="s">
        <v>6</v>
      </c>
      <c r="I12" s="111"/>
    </row>
    <row r="13" spans="1:16" ht="17" thickBot="1">
      <c r="A13" s="8" t="s">
        <v>544</v>
      </c>
      <c r="B13" s="43">
        <v>2.0526030485322773</v>
      </c>
      <c r="C13" s="43">
        <v>1.3082142821995806</v>
      </c>
      <c r="D13" s="43">
        <v>1.4271867616933593</v>
      </c>
      <c r="E13" s="43">
        <v>1.4463093320073632</v>
      </c>
      <c r="F13" s="43">
        <v>1.2694291624584522</v>
      </c>
      <c r="G13" s="44">
        <v>-12.229760649017962</v>
      </c>
      <c r="I13" s="111"/>
    </row>
    <row r="14" spans="1:16" ht="17" thickBot="1">
      <c r="A14" s="6" t="s">
        <v>545</v>
      </c>
      <c r="B14" s="41">
        <v>4.134962277319433</v>
      </c>
      <c r="C14" s="41">
        <v>5.0036260983555643</v>
      </c>
      <c r="D14" s="41">
        <v>5.8740046700453856</v>
      </c>
      <c r="E14" s="41">
        <v>6.4062898203865508</v>
      </c>
      <c r="F14" s="41">
        <v>6.7224246304213171</v>
      </c>
      <c r="G14" s="42">
        <v>4.9347566048095359</v>
      </c>
      <c r="I14" s="111"/>
    </row>
    <row r="15" spans="1:16" ht="17" thickBot="1">
      <c r="A15" s="8" t="s">
        <v>805</v>
      </c>
      <c r="B15" s="43">
        <v>0.68749837606309994</v>
      </c>
      <c r="C15" s="43">
        <v>0.70318794317138134</v>
      </c>
      <c r="D15" s="43">
        <v>2.6156427966010583</v>
      </c>
      <c r="E15" s="43">
        <v>2.9781454312378339</v>
      </c>
      <c r="F15" s="43">
        <v>3.4242145012164404</v>
      </c>
      <c r="G15" s="44">
        <v>14.978082174892403</v>
      </c>
      <c r="I15" s="111"/>
    </row>
    <row r="16" spans="1:16" ht="17" thickBot="1">
      <c r="A16" s="39" t="s">
        <v>9</v>
      </c>
      <c r="B16" s="47">
        <v>6.8750637019148098</v>
      </c>
      <c r="C16" s="47">
        <v>7.0150283237265265</v>
      </c>
      <c r="D16" s="47">
        <v>9.9168342283398037</v>
      </c>
      <c r="E16" s="47">
        <v>10.830744583631748</v>
      </c>
      <c r="F16" s="47">
        <v>11.41606829409621</v>
      </c>
      <c r="G16" s="48">
        <v>5.4042795113924802</v>
      </c>
      <c r="I16" s="111"/>
    </row>
    <row r="17" spans="1:9" ht="17" thickBot="1">
      <c r="A17" s="112" t="s">
        <v>555</v>
      </c>
      <c r="B17" s="21"/>
      <c r="C17" s="21"/>
      <c r="D17" s="21"/>
      <c r="E17" s="21"/>
      <c r="F17" s="21"/>
      <c r="G17" s="12" t="s">
        <v>6</v>
      </c>
      <c r="I17" s="111"/>
    </row>
    <row r="18" spans="1:9" ht="17" thickBot="1">
      <c r="A18" s="8" t="s">
        <v>340</v>
      </c>
      <c r="B18" s="43">
        <v>0.628896537898196</v>
      </c>
      <c r="C18" s="43">
        <v>0.4894784419735696</v>
      </c>
      <c r="D18" s="43">
        <v>0.86781028819890171</v>
      </c>
      <c r="E18" s="43">
        <v>0.96518531059043611</v>
      </c>
      <c r="F18" s="43">
        <v>0.91431844599557621</v>
      </c>
      <c r="G18" s="44">
        <v>-5.270165639357165</v>
      </c>
      <c r="I18" s="111"/>
    </row>
    <row r="19" spans="1:9" ht="17" thickBot="1">
      <c r="A19" s="6" t="s">
        <v>806</v>
      </c>
      <c r="B19" s="41">
        <v>2.1267772436957837</v>
      </c>
      <c r="C19" s="41">
        <v>2.5551821186677897</v>
      </c>
      <c r="D19" s="41">
        <v>0.37639802319535115</v>
      </c>
      <c r="E19" s="41">
        <v>0.28323039030731079</v>
      </c>
      <c r="F19" s="41">
        <v>0.3424896647405295</v>
      </c>
      <c r="G19" s="42">
        <v>20.922639822979868</v>
      </c>
      <c r="I19" s="111"/>
    </row>
    <row r="20" spans="1:9" ht="17" thickBot="1">
      <c r="A20" s="84" t="s">
        <v>9</v>
      </c>
      <c r="B20" s="146">
        <v>2.7556737815939796</v>
      </c>
      <c r="C20" s="146">
        <v>3.0446605606413595</v>
      </c>
      <c r="D20" s="146">
        <v>1.2442083113942528</v>
      </c>
      <c r="E20" s="146">
        <v>1.248415700897747</v>
      </c>
      <c r="F20" s="146">
        <v>1.2568081107361058</v>
      </c>
      <c r="G20" s="85">
        <v>0.67224481655619228</v>
      </c>
      <c r="I20" s="111"/>
    </row>
    <row r="21" spans="1:9">
      <c r="A21" s="185"/>
      <c r="B21" s="186"/>
      <c r="C21" s="186"/>
      <c r="D21" s="186"/>
      <c r="E21" s="186"/>
      <c r="F21" s="186"/>
      <c r="G21" s="187"/>
    </row>
    <row r="22" spans="1:9" ht="42" customHeight="1">
      <c r="A22" s="773" t="s">
        <v>1576</v>
      </c>
      <c r="B22" s="773"/>
      <c r="C22" s="773"/>
      <c r="D22" s="773"/>
      <c r="E22" s="773"/>
      <c r="F22" s="773"/>
      <c r="G22" s="773"/>
    </row>
    <row r="23" spans="1:9">
      <c r="A23" s="11" t="s">
        <v>1577</v>
      </c>
      <c r="B23" s="186"/>
      <c r="C23" s="186"/>
      <c r="D23" s="186"/>
      <c r="E23" s="186"/>
      <c r="F23" s="186"/>
      <c r="G23" s="187"/>
    </row>
    <row r="24" spans="1:9">
      <c r="A24" s="11" t="s">
        <v>807</v>
      </c>
      <c r="B24" s="186"/>
      <c r="C24" s="186"/>
      <c r="D24" s="186"/>
      <c r="E24" s="186"/>
      <c r="F24" s="186"/>
      <c r="G24" s="187"/>
    </row>
    <row r="26" spans="1:9">
      <c r="A26" s="11" t="s">
        <v>10</v>
      </c>
    </row>
    <row r="28" spans="1:9">
      <c r="A28" s="11"/>
    </row>
  </sheetData>
  <mergeCells count="1">
    <mergeCell ref="A22:G22"/>
  </mergeCells>
  <hyperlinks>
    <hyperlink ref="E1" location="Indice!D23" display="Indice ◄" xr:uid="{CAC22026-A9A1-435A-B858-2D3199A4EDD4}"/>
  </hyperlinks>
  <pageMargins left="0.7" right="0.7" top="0.75" bottom="0.75" header="0.3" footer="0.3"/>
  <pageSetup paperSize="9" scale="67"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1C27-3133-4C42-B731-CC44F0FF6950}">
  <sheetPr>
    <tabColor rgb="FF00B050"/>
  </sheetPr>
  <dimension ref="A1:I10"/>
  <sheetViews>
    <sheetView showGridLines="0" zoomScaleNormal="100" workbookViewId="0"/>
  </sheetViews>
  <sheetFormatPr defaultRowHeight="16.5"/>
  <cols>
    <col min="1" max="1" width="9" customWidth="1"/>
    <col min="2" max="2" width="16.08203125" customWidth="1"/>
    <col min="3" max="4" width="17.08203125" customWidth="1"/>
    <col min="5" max="5" width="12.6640625" customWidth="1"/>
    <col min="7" max="7" width="9.6640625" bestFit="1" customWidth="1"/>
  </cols>
  <sheetData>
    <row r="1" spans="1:9">
      <c r="A1" t="s">
        <v>1412</v>
      </c>
      <c r="I1" s="247" t="s">
        <v>771</v>
      </c>
    </row>
    <row r="3" spans="1:9" ht="24">
      <c r="A3" s="1"/>
      <c r="B3" s="3" t="s">
        <v>1413</v>
      </c>
      <c r="C3" s="3" t="s">
        <v>1414</v>
      </c>
      <c r="D3" s="3" t="s">
        <v>1415</v>
      </c>
      <c r="E3" s="3" t="s">
        <v>9</v>
      </c>
    </row>
    <row r="4" spans="1:9" s="394" customFormat="1" ht="17" thickBot="1">
      <c r="A4" s="45" t="s">
        <v>1408</v>
      </c>
      <c r="B4" s="395">
        <v>28</v>
      </c>
      <c r="C4" s="395">
        <v>1</v>
      </c>
      <c r="D4" s="395">
        <v>1</v>
      </c>
      <c r="E4" s="395">
        <v>30</v>
      </c>
      <c r="F4" s="325"/>
    </row>
    <row r="5" spans="1:9" ht="17" thickBot="1">
      <c r="A5" s="6" t="s">
        <v>1409</v>
      </c>
      <c r="B5" s="396">
        <v>205</v>
      </c>
      <c r="C5" s="396">
        <v>10</v>
      </c>
      <c r="D5" s="396">
        <v>8</v>
      </c>
      <c r="E5" s="396">
        <v>223</v>
      </c>
      <c r="F5" s="325"/>
      <c r="G5" s="394"/>
    </row>
    <row r="6" spans="1:9" ht="17" thickBot="1">
      <c r="A6" s="45" t="s">
        <v>1410</v>
      </c>
      <c r="B6" s="395">
        <v>74</v>
      </c>
      <c r="C6" s="395">
        <v>3</v>
      </c>
      <c r="D6" s="395">
        <v>3</v>
      </c>
      <c r="E6" s="395">
        <v>80</v>
      </c>
      <c r="F6" s="325"/>
      <c r="G6" s="394"/>
    </row>
    <row r="7" spans="1:9" ht="17" thickBot="1">
      <c r="A7" s="6" t="s">
        <v>1411</v>
      </c>
      <c r="B7" s="396">
        <v>17</v>
      </c>
      <c r="C7" s="396">
        <v>2</v>
      </c>
      <c r="D7" s="396" t="s">
        <v>1521</v>
      </c>
      <c r="E7" s="396">
        <v>19</v>
      </c>
      <c r="F7" s="325"/>
      <c r="G7" s="394"/>
    </row>
    <row r="8" spans="1:9" ht="17" thickBot="1">
      <c r="A8" s="84" t="s">
        <v>9</v>
      </c>
      <c r="B8" s="397">
        <v>324</v>
      </c>
      <c r="C8" s="397">
        <v>16</v>
      </c>
      <c r="D8" s="397">
        <v>12</v>
      </c>
      <c r="E8" s="397">
        <v>352</v>
      </c>
    </row>
    <row r="9" spans="1:9">
      <c r="B9" s="325"/>
      <c r="C9" s="325"/>
      <c r="D9" s="325"/>
      <c r="E9" s="325"/>
    </row>
    <row r="10" spans="1:9">
      <c r="A10" s="152" t="s">
        <v>1961</v>
      </c>
    </row>
  </sheetData>
  <hyperlinks>
    <hyperlink ref="I1" location="Indice!D131" display="Indice ◄" xr:uid="{D51AD7F5-51FA-4A91-A58B-8E4A28E23E80}"/>
  </hyperlinks>
  <pageMargins left="0.7" right="0.7" top="0.75" bottom="0.75" header="0.3" footer="0.3"/>
  <pageSetup paperSize="9" scale="92"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61D1-B0AA-46B4-873D-F47E668A357E}">
  <sheetPr>
    <tabColor rgb="FF00B050"/>
  </sheetPr>
  <dimension ref="A1:D26"/>
  <sheetViews>
    <sheetView showGridLines="0" zoomScaleNormal="100" zoomScaleSheetLayoutView="115" workbookViewId="0"/>
  </sheetViews>
  <sheetFormatPr defaultColWidth="12.5" defaultRowHeight="16.5"/>
  <cols>
    <col min="1" max="1" width="42.5" customWidth="1"/>
    <col min="2" max="2" width="42.5" style="129" customWidth="1"/>
    <col min="3" max="3" width="51.4140625" customWidth="1"/>
  </cols>
  <sheetData>
    <row r="1" spans="1:4">
      <c r="A1" t="s">
        <v>1416</v>
      </c>
      <c r="D1" s="247" t="s">
        <v>771</v>
      </c>
    </row>
    <row r="3" spans="1:4" ht="17" thickBot="1">
      <c r="A3" s="1" t="s">
        <v>1417</v>
      </c>
      <c r="B3" s="398" t="s">
        <v>1418</v>
      </c>
      <c r="C3" s="398" t="s">
        <v>1419</v>
      </c>
      <c r="D3" s="399"/>
    </row>
    <row r="4" spans="1:4" ht="19.5" customHeight="1" thickBot="1">
      <c r="A4" s="6" t="s">
        <v>318</v>
      </c>
      <c r="B4" s="400" t="s">
        <v>1420</v>
      </c>
      <c r="C4" s="401" t="s">
        <v>1421</v>
      </c>
      <c r="D4" s="399"/>
    </row>
    <row r="5" spans="1:4" ht="17" thickBot="1">
      <c r="A5" s="45" t="s">
        <v>322</v>
      </c>
      <c r="B5" s="402" t="s">
        <v>1422</v>
      </c>
      <c r="C5" s="403" t="s">
        <v>1703</v>
      </c>
      <c r="D5" s="399"/>
    </row>
    <row r="6" spans="1:4">
      <c r="A6" s="404" t="s">
        <v>1423</v>
      </c>
      <c r="B6" s="405" t="s">
        <v>1424</v>
      </c>
      <c r="C6" s="406" t="s">
        <v>1425</v>
      </c>
      <c r="D6" s="399"/>
    </row>
    <row r="7" spans="1:4" ht="17" thickBot="1">
      <c r="A7" s="26"/>
      <c r="B7" s="407"/>
      <c r="C7" s="408" t="s">
        <v>1426</v>
      </c>
      <c r="D7" s="399"/>
    </row>
    <row r="8" spans="1:4" ht="17" thickBot="1">
      <c r="A8" s="45" t="s">
        <v>323</v>
      </c>
      <c r="B8" s="402" t="s">
        <v>1427</v>
      </c>
      <c r="C8" s="403" t="s">
        <v>1428</v>
      </c>
      <c r="D8" s="399"/>
    </row>
    <row r="9" spans="1:4" ht="17" thickBot="1">
      <c r="A9" s="6" t="s">
        <v>320</v>
      </c>
      <c r="B9" s="400" t="s">
        <v>1429</v>
      </c>
      <c r="C9" s="401" t="s">
        <v>1704</v>
      </c>
      <c r="D9" s="399"/>
    </row>
    <row r="10" spans="1:4" ht="17" thickBot="1">
      <c r="A10" s="45" t="s">
        <v>499</v>
      </c>
      <c r="B10" s="402" t="s">
        <v>1430</v>
      </c>
      <c r="C10" s="403" t="s">
        <v>1431</v>
      </c>
      <c r="D10" s="399"/>
    </row>
    <row r="11" spans="1:4" ht="17" thickBot="1">
      <c r="A11" s="6" t="s">
        <v>311</v>
      </c>
      <c r="B11" s="400" t="s">
        <v>1432</v>
      </c>
      <c r="C11" s="401" t="s">
        <v>1433</v>
      </c>
      <c r="D11" s="399"/>
    </row>
    <row r="12" spans="1:4" ht="17" thickBot="1">
      <c r="A12" s="45" t="s">
        <v>317</v>
      </c>
      <c r="B12" s="402" t="s">
        <v>1434</v>
      </c>
      <c r="C12" s="403" t="s">
        <v>1435</v>
      </c>
      <c r="D12" s="399"/>
    </row>
    <row r="13" spans="1:4" ht="17" thickBot="1">
      <c r="A13" s="6" t="s">
        <v>312</v>
      </c>
      <c r="B13" s="400" t="s">
        <v>1436</v>
      </c>
      <c r="C13" s="401" t="s">
        <v>1437</v>
      </c>
      <c r="D13" s="399"/>
    </row>
    <row r="14" spans="1:4" ht="17" thickBot="1">
      <c r="A14" s="45" t="s">
        <v>308</v>
      </c>
      <c r="B14" s="402" t="s">
        <v>1438</v>
      </c>
      <c r="C14" s="403" t="s">
        <v>1439</v>
      </c>
      <c r="D14" s="399"/>
    </row>
    <row r="15" spans="1:4" ht="17" thickBot="1">
      <c r="A15" s="6" t="s">
        <v>316</v>
      </c>
      <c r="B15" s="400" t="s">
        <v>1440</v>
      </c>
      <c r="C15" s="401" t="s">
        <v>1441</v>
      </c>
      <c r="D15" s="399"/>
    </row>
    <row r="16" spans="1:4" ht="17" thickBot="1">
      <c r="A16" s="45" t="s">
        <v>319</v>
      </c>
      <c r="B16" s="402" t="s">
        <v>1442</v>
      </c>
      <c r="C16" s="403" t="s">
        <v>1443</v>
      </c>
      <c r="D16" s="399"/>
    </row>
    <row r="17" spans="1:4" ht="17" thickBot="1">
      <c r="A17" s="6" t="s">
        <v>161</v>
      </c>
      <c r="B17" s="400" t="s">
        <v>1444</v>
      </c>
      <c r="C17" s="401" t="s">
        <v>1445</v>
      </c>
      <c r="D17" s="399"/>
    </row>
    <row r="18" spans="1:4" ht="17" thickBot="1">
      <c r="A18" s="45" t="s">
        <v>321</v>
      </c>
      <c r="B18" s="402" t="s">
        <v>1446</v>
      </c>
      <c r="C18" s="403" t="s">
        <v>1447</v>
      </c>
      <c r="D18" s="399"/>
    </row>
    <row r="19" spans="1:4" ht="17" thickBot="1">
      <c r="A19" s="6" t="s">
        <v>325</v>
      </c>
      <c r="B19" s="400" t="s">
        <v>1448</v>
      </c>
      <c r="C19" s="401" t="s">
        <v>1449</v>
      </c>
      <c r="D19" s="399"/>
    </row>
    <row r="20" spans="1:4" ht="17" thickBot="1">
      <c r="A20" s="45" t="s">
        <v>324</v>
      </c>
      <c r="B20" s="402" t="s">
        <v>1450</v>
      </c>
      <c r="C20" s="403" t="s">
        <v>1451</v>
      </c>
      <c r="D20" s="399"/>
    </row>
    <row r="21" spans="1:4" ht="34.5" customHeight="1" thickBot="1">
      <c r="A21" s="6" t="s">
        <v>314</v>
      </c>
      <c r="B21" s="400" t="s">
        <v>1452</v>
      </c>
      <c r="C21" s="401" t="s">
        <v>1453</v>
      </c>
      <c r="D21" s="399"/>
    </row>
    <row r="22" spans="1:4" ht="24.5" thickBot="1">
      <c r="A22" s="45" t="s">
        <v>1454</v>
      </c>
      <c r="B22" s="402" t="s">
        <v>1455</v>
      </c>
      <c r="C22" s="403" t="s">
        <v>1705</v>
      </c>
      <c r="D22" s="399"/>
    </row>
    <row r="23" spans="1:4" ht="17" thickBot="1">
      <c r="A23" s="6" t="s">
        <v>315</v>
      </c>
      <c r="B23" s="400" t="s">
        <v>1456</v>
      </c>
      <c r="C23" s="401" t="s">
        <v>1457</v>
      </c>
      <c r="D23" s="399"/>
    </row>
    <row r="24" spans="1:4" ht="17" thickBot="1">
      <c r="A24" s="45" t="s">
        <v>1458</v>
      </c>
      <c r="B24" s="402" t="s">
        <v>1459</v>
      </c>
      <c r="C24" s="403" t="s">
        <v>1706</v>
      </c>
    </row>
    <row r="25" spans="1:4" ht="17" thickBot="1">
      <c r="A25" s="6" t="s">
        <v>310</v>
      </c>
      <c r="B25" s="400" t="s">
        <v>1460</v>
      </c>
      <c r="C25" s="401" t="s">
        <v>1461</v>
      </c>
    </row>
    <row r="26" spans="1:4">
      <c r="D26" s="399"/>
    </row>
  </sheetData>
  <hyperlinks>
    <hyperlink ref="D1" location="Indice!D132" display="Indice ◄" xr:uid="{D9F2287F-40C9-4E0B-A31C-6602D35D99A5}"/>
    <hyperlink ref="C22" r:id="rId1" display="https://www.consiglio.provincia.tn.it/presso-il-consiglio/comitato-per-le-comunicazioni/Pages/contatti.aspx" xr:uid="{E5EA9322-9711-4F2D-B3ED-A9BCE15667A1}"/>
    <hyperlink ref="C4" r:id="rId2" xr:uid="{F4033F6A-5AB0-4D5A-8194-29FB5D978059}"/>
    <hyperlink ref="C5" r:id="rId3" display="www.consiglio.basilicata.it/pagina-organismo.html?id=204733 " xr:uid="{E6FB73C7-BF8A-4146-A987-3DFAF9DBD824}"/>
    <hyperlink ref="C6" r:id="rId4" xr:uid="{633200D9-CDAF-4CC8-AF51-5BFD1B867DE4}"/>
    <hyperlink ref="C7" r:id="rId5" xr:uid="{A1F0DF90-0F7A-4FB5-87F5-FAE1E1F1A138}"/>
    <hyperlink ref="C8" r:id="rId6" xr:uid="{E5E3043F-A36C-4F4B-9814-9B84DFF57FA7}"/>
    <hyperlink ref="C9" r:id="rId7" display="http://www.corecomcampania.it/index.php/it/ " xr:uid="{0FEC7B5F-3871-4D29-9501-FFD26309F198}"/>
    <hyperlink ref="C10" r:id="rId8" xr:uid="{4B4D1E03-6182-421A-9F1A-3567E504EC1A}"/>
    <hyperlink ref="C11" r:id="rId9" xr:uid="{C446FE51-93CC-44A2-9BF8-C3408640566E}"/>
    <hyperlink ref="C12" r:id="rId10" display="www.corecomlazio.it " xr:uid="{7E14BBC3-3485-43F1-896C-E56713C9DE23}"/>
    <hyperlink ref="C13" r:id="rId11" display="www.regione.liguria.it/argomenti/consiglio/corecom.html " xr:uid="{7F968AD2-E190-4F42-93DC-CCC4957A00FB}"/>
    <hyperlink ref="C14" r:id="rId12" xr:uid="{96C2CE36-3E90-4350-A8C3-939C5FAE993F}"/>
    <hyperlink ref="C15" r:id="rId13" xr:uid="{1F4A854B-6785-4C9D-A2D0-711F84E3741B}"/>
    <hyperlink ref="C16" r:id="rId14" xr:uid="{43FBDAFC-8502-4A18-AC91-90F97CBB9EF8}"/>
    <hyperlink ref="C18" r:id="rId15" xr:uid="{A073CD8E-A029-4CC6-A8B6-F94D9FD874A7}"/>
    <hyperlink ref="C19" r:id="rId16" xr:uid="{F1DA5575-0C86-49EF-B7C8-49AB991DC5B5}"/>
    <hyperlink ref="C20" r:id="rId17" xr:uid="{D5E47004-AE95-432E-95BB-5CD69279B8E7}"/>
    <hyperlink ref="C21" r:id="rId18" display="www.consiglio.regione.toscana.it/oi/default.aspx?idc=46 " xr:uid="{A21D8D5D-A66E-4FAD-A533-6B7A37F52886}"/>
    <hyperlink ref="C23" r:id="rId19" xr:uid="{7D224A27-22C4-4C10-AAF8-F62ABFCCEF13}"/>
    <hyperlink ref="C24" r:id="rId20" display="www.corecomvda.it " xr:uid="{3E6BB49B-761D-437D-AC5D-4692059818EC}"/>
    <hyperlink ref="C25" r:id="rId21" xr:uid="{106BCCC5-A168-4DFC-A03A-ACA2F6A8CB39}"/>
    <hyperlink ref="C17" r:id="rId22" xr:uid="{BA0BE8BD-5ACC-48C1-A6C2-1E4E8F01E4DC}"/>
  </hyperlinks>
  <pageMargins left="0.7" right="0.7" top="0.75" bottom="0.75" header="0.3" footer="0.3"/>
  <pageSetup paperSize="9" scale="50" orientation="portrait" r:id="rId2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6E3E-6CFF-4AB8-83B2-AC034A29E493}">
  <sheetPr>
    <tabColor rgb="FF00B050"/>
  </sheetPr>
  <dimension ref="A1:H11"/>
  <sheetViews>
    <sheetView showGridLines="0" zoomScaleNormal="100" zoomScaleSheetLayoutView="85" workbookViewId="0"/>
  </sheetViews>
  <sheetFormatPr defaultRowHeight="16.5"/>
  <cols>
    <col min="1" max="1" width="13.58203125" customWidth="1"/>
    <col min="2" max="2" width="17.9140625" customWidth="1"/>
    <col min="3" max="3" width="20" customWidth="1"/>
    <col min="4" max="4" width="24.1640625" customWidth="1"/>
    <col min="5" max="5" width="19.5" customWidth="1"/>
    <col min="6" max="6" width="13.5" customWidth="1"/>
  </cols>
  <sheetData>
    <row r="1" spans="1:8">
      <c r="A1" t="s">
        <v>1462</v>
      </c>
      <c r="G1" s="247" t="s">
        <v>771</v>
      </c>
    </row>
    <row r="3" spans="1:8">
      <c r="A3" s="24"/>
      <c r="B3" s="12" t="s">
        <v>1707</v>
      </c>
      <c r="C3" s="12" t="s">
        <v>1708</v>
      </c>
      <c r="D3" s="12" t="s">
        <v>1709</v>
      </c>
      <c r="E3" s="12" t="s">
        <v>1710</v>
      </c>
      <c r="F3" s="12" t="s">
        <v>9</v>
      </c>
    </row>
    <row r="4" spans="1:8" ht="17" thickBot="1">
      <c r="A4" s="45" t="s">
        <v>1463</v>
      </c>
      <c r="B4" s="97">
        <v>4766</v>
      </c>
      <c r="C4" s="97">
        <v>5037</v>
      </c>
      <c r="D4" s="97">
        <v>5154</v>
      </c>
      <c r="E4" s="97">
        <v>6044</v>
      </c>
      <c r="F4" s="97">
        <v>21001</v>
      </c>
      <c r="H4" s="394"/>
    </row>
    <row r="5" spans="1:8" ht="17" thickBot="1">
      <c r="A5" s="6" t="s">
        <v>1464</v>
      </c>
      <c r="B5" s="98">
        <v>3081</v>
      </c>
      <c r="C5" s="98">
        <v>3190</v>
      </c>
      <c r="D5" s="98">
        <v>4244</v>
      </c>
      <c r="E5" s="98">
        <v>3791</v>
      </c>
      <c r="F5" s="98">
        <v>14306</v>
      </c>
    </row>
    <row r="6" spans="1:8" ht="17" thickBot="1">
      <c r="A6" s="84" t="s">
        <v>9</v>
      </c>
      <c r="B6" s="114">
        <v>7847</v>
      </c>
      <c r="C6" s="114">
        <v>8227</v>
      </c>
      <c r="D6" s="114">
        <v>9398</v>
      </c>
      <c r="E6" s="114">
        <v>9835</v>
      </c>
      <c r="F6" s="114">
        <v>35307</v>
      </c>
    </row>
    <row r="8" spans="1:8">
      <c r="A8" s="152"/>
    </row>
    <row r="9" spans="1:8">
      <c r="E9" s="115"/>
    </row>
    <row r="10" spans="1:8">
      <c r="E10" s="115"/>
    </row>
    <row r="11" spans="1:8">
      <c r="E11" s="115"/>
    </row>
  </sheetData>
  <hyperlinks>
    <hyperlink ref="G1" location="Indice!D133" display="Indice ◄" xr:uid="{07A8B5CE-3E27-4067-9697-95A4AFF1FF77}"/>
  </hyperlinks>
  <pageMargins left="0.7" right="0.7" top="0.75" bottom="0.75" header="0.3" footer="0.3"/>
  <pageSetup paperSize="9" scale="61"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8171-8951-49ED-B537-63E7301C0912}">
  <dimension ref="A1:H12"/>
  <sheetViews>
    <sheetView showGridLines="0" zoomScaleNormal="100" zoomScaleSheetLayoutView="100" workbookViewId="0"/>
  </sheetViews>
  <sheetFormatPr defaultRowHeight="16.5"/>
  <cols>
    <col min="1" max="1" width="30.5" customWidth="1"/>
    <col min="2" max="2" width="14.5" customWidth="1"/>
  </cols>
  <sheetData>
    <row r="1" spans="1:8">
      <c r="A1" t="s">
        <v>1465</v>
      </c>
      <c r="H1" s="247" t="s">
        <v>771</v>
      </c>
    </row>
    <row r="3" spans="1:8">
      <c r="A3" s="112" t="s">
        <v>1466</v>
      </c>
      <c r="B3" s="12" t="s">
        <v>11</v>
      </c>
    </row>
    <row r="4" spans="1:8" ht="17" thickBot="1">
      <c r="A4" s="103" t="s">
        <v>1467</v>
      </c>
      <c r="B4" s="104">
        <v>41.990030023225515</v>
      </c>
    </row>
    <row r="5" spans="1:8" ht="17" thickBot="1">
      <c r="A5" s="105" t="s">
        <v>500</v>
      </c>
      <c r="B5" s="106">
        <v>23.876961422987595</v>
      </c>
    </row>
    <row r="6" spans="1:8" ht="17" thickBot="1">
      <c r="A6" s="103" t="s">
        <v>1468</v>
      </c>
      <c r="B6" s="104">
        <v>11.683566532600691</v>
      </c>
    </row>
    <row r="7" spans="1:8" ht="17" thickBot="1">
      <c r="A7" s="105" t="s">
        <v>1711</v>
      </c>
      <c r="B7" s="106">
        <v>4.6535999546819236</v>
      </c>
    </row>
    <row r="8" spans="1:8" ht="17" thickBot="1">
      <c r="A8" s="103" t="s">
        <v>1712</v>
      </c>
      <c r="B8" s="104">
        <v>4.4128476746162129</v>
      </c>
    </row>
    <row r="9" spans="1:8" ht="17" thickBot="1">
      <c r="A9" s="105" t="s">
        <v>501</v>
      </c>
      <c r="B9" s="106">
        <v>2.1979266980116692</v>
      </c>
    </row>
    <row r="10" spans="1:8" ht="17" thickBot="1">
      <c r="A10" s="103" t="s">
        <v>1469</v>
      </c>
      <c r="B10" s="104">
        <v>0.6174587888744123</v>
      </c>
    </row>
    <row r="11" spans="1:8" ht="17" thickBot="1">
      <c r="A11" s="105" t="s">
        <v>1470</v>
      </c>
      <c r="B11" s="106">
        <v>10.567608905001983</v>
      </c>
    </row>
    <row r="12" spans="1:8" ht="17" thickBot="1">
      <c r="A12" s="267" t="s">
        <v>9</v>
      </c>
      <c r="B12" s="203">
        <v>100</v>
      </c>
    </row>
  </sheetData>
  <hyperlinks>
    <hyperlink ref="H1" location="Indice!D134" display="Indice ◄" xr:uid="{5850E4E7-E330-40AC-9382-A745636E4502}"/>
  </hyperlink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C189-84F2-4724-B6A8-09AF84BA96BB}">
  <dimension ref="A1:J13"/>
  <sheetViews>
    <sheetView showGridLines="0" zoomScaleNormal="100" zoomScaleSheetLayoutView="85" workbookViewId="0"/>
  </sheetViews>
  <sheetFormatPr defaultRowHeight="16.5"/>
  <cols>
    <col min="1" max="1" width="35.1640625" customWidth="1"/>
    <col min="2" max="6" width="10.08203125" customWidth="1"/>
  </cols>
  <sheetData>
    <row r="1" spans="1:10">
      <c r="A1" t="s">
        <v>1471</v>
      </c>
      <c r="B1" s="109"/>
      <c r="J1" s="247" t="s">
        <v>771</v>
      </c>
    </row>
    <row r="2" spans="1:10">
      <c r="B2" s="109"/>
    </row>
    <row r="3" spans="1:10">
      <c r="A3" s="1" t="s">
        <v>1022</v>
      </c>
      <c r="B3" s="12" t="s">
        <v>11</v>
      </c>
    </row>
    <row r="4" spans="1:10" ht="17" thickBot="1">
      <c r="A4" s="103" t="s">
        <v>1023</v>
      </c>
      <c r="B4" s="409">
        <v>21.233689205219456</v>
      </c>
    </row>
    <row r="5" spans="1:10" ht="17" thickBot="1">
      <c r="A5" s="105" t="s">
        <v>1472</v>
      </c>
      <c r="B5" s="326">
        <v>18.279952550415185</v>
      </c>
    </row>
    <row r="6" spans="1:10" ht="17" thickBot="1">
      <c r="A6" s="103" t="s">
        <v>1473</v>
      </c>
      <c r="B6" s="327">
        <v>15.231316725978647</v>
      </c>
    </row>
    <row r="7" spans="1:10" ht="17" thickBot="1">
      <c r="A7" s="105" t="s">
        <v>1477</v>
      </c>
      <c r="B7" s="326">
        <v>14.578884934756822</v>
      </c>
    </row>
    <row r="8" spans="1:10" ht="17" thickBot="1">
      <c r="A8" s="103" t="s">
        <v>1713</v>
      </c>
      <c r="B8" s="327">
        <v>9.1103202846975098</v>
      </c>
    </row>
    <row r="9" spans="1:10" ht="17" thickBot="1">
      <c r="A9" s="105" t="s">
        <v>1714</v>
      </c>
      <c r="B9" s="326">
        <v>7.2716488730723601</v>
      </c>
    </row>
    <row r="10" spans="1:10" ht="17" thickBot="1">
      <c r="A10" s="103" t="s">
        <v>1476</v>
      </c>
      <c r="B10" s="327">
        <v>6.7259786476868326</v>
      </c>
    </row>
    <row r="11" spans="1:10" ht="17" thickBot="1">
      <c r="A11" s="105" t="s">
        <v>1475</v>
      </c>
      <c r="B11" s="326">
        <v>3.8078291814946619</v>
      </c>
    </row>
    <row r="12" spans="1:10" ht="17" thickBot="1">
      <c r="A12" s="103" t="s">
        <v>1474</v>
      </c>
      <c r="B12" s="327">
        <v>3.7603795966785292</v>
      </c>
    </row>
    <row r="13" spans="1:10" ht="17" thickBot="1">
      <c r="A13" s="107" t="s">
        <v>9</v>
      </c>
      <c r="B13" s="410">
        <v>100</v>
      </c>
    </row>
  </sheetData>
  <hyperlinks>
    <hyperlink ref="J1" location="Indice!D135" display="Indice ◄" xr:uid="{1191E8A1-B528-4287-99F2-C1A69415D785}"/>
  </hyperlinks>
  <pageMargins left="0.7" right="0.7" top="0.75" bottom="0.75" header="0.3" footer="0.3"/>
  <pageSetup paperSize="9" scale="7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16C2-F8C4-47F5-9150-A6080522AF43}">
  <sheetPr>
    <tabColor rgb="FF00B050"/>
  </sheetPr>
  <dimension ref="A1:E8"/>
  <sheetViews>
    <sheetView showGridLines="0" zoomScaleNormal="100" zoomScaleSheetLayoutView="100" workbookViewId="0"/>
  </sheetViews>
  <sheetFormatPr defaultRowHeight="16.5"/>
  <cols>
    <col min="1" max="1" width="58.9140625" customWidth="1"/>
    <col min="2" max="2" width="13.58203125" customWidth="1"/>
    <col min="13" max="13" width="11.9140625" customWidth="1"/>
  </cols>
  <sheetData>
    <row r="1" spans="1:5">
      <c r="A1" t="s">
        <v>1478</v>
      </c>
      <c r="E1" s="247" t="s">
        <v>771</v>
      </c>
    </row>
    <row r="3" spans="1:5" ht="17" thickBot="1">
      <c r="A3" s="24"/>
      <c r="B3" s="12" t="s">
        <v>1616</v>
      </c>
    </row>
    <row r="4" spans="1:5" ht="17" thickBot="1">
      <c r="A4" s="105" t="s">
        <v>1479</v>
      </c>
      <c r="B4" s="326">
        <v>36.700000000000003</v>
      </c>
    </row>
    <row r="5" spans="1:5" ht="17" thickBot="1">
      <c r="A5" s="103" t="s">
        <v>1715</v>
      </c>
      <c r="B5" s="327">
        <v>34</v>
      </c>
    </row>
    <row r="6" spans="1:5" ht="18.75" customHeight="1" thickBot="1">
      <c r="A6" s="105" t="s">
        <v>1716</v>
      </c>
      <c r="B6" s="326">
        <v>22.7</v>
      </c>
    </row>
    <row r="7" spans="1:5" ht="17" thickBot="1">
      <c r="A7" s="103" t="s">
        <v>1480</v>
      </c>
      <c r="B7" s="327">
        <v>6.63</v>
      </c>
    </row>
    <row r="8" spans="1:5" ht="17" thickBot="1">
      <c r="A8" s="107" t="s">
        <v>9</v>
      </c>
      <c r="B8" s="410">
        <v>100</v>
      </c>
    </row>
  </sheetData>
  <hyperlinks>
    <hyperlink ref="E1" location="Indice!D136" display="Indice ◄" xr:uid="{F1F147F4-90DF-460C-96C0-220234AC151A}"/>
  </hyperlinks>
  <pageMargins left="0.7" right="0.7" top="0.75" bottom="0.75" header="0.3" footer="0.3"/>
  <pageSetup paperSize="9" scale="57"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7389-A9E1-4DDC-9985-07A369082091}">
  <sheetPr>
    <tabColor rgb="FF00B050"/>
  </sheetPr>
  <dimension ref="A1:G23"/>
  <sheetViews>
    <sheetView showGridLines="0" zoomScaleNormal="100" zoomScaleSheetLayoutView="100" workbookViewId="0"/>
  </sheetViews>
  <sheetFormatPr defaultRowHeight="16.5"/>
  <cols>
    <col min="1" max="1" width="45.4140625" customWidth="1"/>
    <col min="2" max="2" width="13.58203125" customWidth="1"/>
    <col min="13" max="13" width="11.9140625" customWidth="1"/>
  </cols>
  <sheetData>
    <row r="1" spans="1:5">
      <c r="A1" s="123" t="s">
        <v>1964</v>
      </c>
      <c r="E1" s="247" t="s">
        <v>771</v>
      </c>
    </row>
    <row r="21" spans="1:7" ht="132">
      <c r="A21" s="56" t="s">
        <v>1963</v>
      </c>
    </row>
    <row r="23" spans="1:7">
      <c r="A23" s="364"/>
      <c r="G23" s="364"/>
    </row>
  </sheetData>
  <hyperlinks>
    <hyperlink ref="E1" location="Indice!D138" display="Indice ◄" xr:uid="{1532C368-A6F1-471B-A2AC-03EE7D89C5C7}"/>
  </hyperlinks>
  <pageMargins left="0.7" right="0.7" top="0.75" bottom="0.75" header="0.3" footer="0.3"/>
  <pageSetup paperSize="9" scale="57"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FF70-ABEF-40FF-8096-7AD2ED7B9BF4}">
  <sheetPr>
    <tabColor rgb="FF00B050"/>
  </sheetPr>
  <dimension ref="A1:N22"/>
  <sheetViews>
    <sheetView showGridLines="0" topLeftCell="B1" zoomScaleNormal="100" zoomScaleSheetLayoutView="100" workbookViewId="0">
      <selection activeCell="I1" sqref="I1"/>
    </sheetView>
  </sheetViews>
  <sheetFormatPr defaultRowHeight="16.5"/>
  <cols>
    <col min="2" max="2" width="45.6640625" customWidth="1"/>
    <col min="16" max="16" width="11.9140625" customWidth="1"/>
  </cols>
  <sheetData>
    <row r="1" spans="1:14">
      <c r="A1" t="s">
        <v>1962</v>
      </c>
      <c r="I1" s="247" t="s">
        <v>771</v>
      </c>
    </row>
    <row r="3" spans="1:14">
      <c r="A3" s="770" t="s">
        <v>369</v>
      </c>
      <c r="B3" s="770" t="s">
        <v>370</v>
      </c>
      <c r="C3" s="3" t="s">
        <v>372</v>
      </c>
      <c r="D3" s="3" t="s">
        <v>372</v>
      </c>
      <c r="E3" s="3" t="s">
        <v>372</v>
      </c>
      <c r="F3" s="3" t="s">
        <v>372</v>
      </c>
      <c r="G3" s="3" t="s">
        <v>372</v>
      </c>
      <c r="H3" s="3" t="s">
        <v>372</v>
      </c>
      <c r="I3" s="3" t="s">
        <v>372</v>
      </c>
      <c r="J3" s="3" t="s">
        <v>372</v>
      </c>
      <c r="K3" s="3" t="s">
        <v>372</v>
      </c>
      <c r="L3" s="3" t="s">
        <v>372</v>
      </c>
      <c r="M3" s="3" t="s">
        <v>372</v>
      </c>
      <c r="N3" s="3" t="s">
        <v>372</v>
      </c>
    </row>
    <row r="4" spans="1:14" ht="17" thickBot="1">
      <c r="A4" s="879"/>
      <c r="B4" s="770"/>
      <c r="C4" s="3">
        <v>2014</v>
      </c>
      <c r="D4" s="3">
        <v>2015</v>
      </c>
      <c r="E4" s="3">
        <v>2016</v>
      </c>
      <c r="F4" s="3">
        <v>2017</v>
      </c>
      <c r="G4" s="3">
        <v>2018</v>
      </c>
      <c r="H4" s="3">
        <v>2019</v>
      </c>
      <c r="I4" s="3">
        <v>2020</v>
      </c>
      <c r="J4" s="3">
        <v>2021</v>
      </c>
      <c r="K4" s="3">
        <v>2022</v>
      </c>
      <c r="L4" s="3">
        <v>2023</v>
      </c>
      <c r="M4" s="3">
        <v>2024</v>
      </c>
      <c r="N4" s="3">
        <v>2025</v>
      </c>
    </row>
    <row r="5" spans="1:14" ht="24.75" customHeight="1">
      <c r="A5" s="843" t="s">
        <v>1481</v>
      </c>
      <c r="B5" s="285" t="s">
        <v>1482</v>
      </c>
      <c r="C5" s="370">
        <v>12683</v>
      </c>
      <c r="D5" s="370">
        <v>17961</v>
      </c>
      <c r="E5" s="370">
        <v>13840</v>
      </c>
      <c r="F5" s="370">
        <v>15764</v>
      </c>
      <c r="G5" s="370">
        <v>20539</v>
      </c>
      <c r="H5" s="370">
        <v>20391</v>
      </c>
      <c r="I5" s="371">
        <v>20520</v>
      </c>
      <c r="J5" s="371">
        <v>48728</v>
      </c>
      <c r="K5" s="370">
        <v>30958</v>
      </c>
      <c r="L5" s="370">
        <v>33705</v>
      </c>
      <c r="M5" s="371">
        <v>34340</v>
      </c>
      <c r="N5" s="434">
        <v>32840</v>
      </c>
    </row>
    <row r="6" spans="1:14" ht="24.75" customHeight="1">
      <c r="A6" s="889"/>
      <c r="B6" s="124" t="s">
        <v>1483</v>
      </c>
      <c r="C6" s="411">
        <v>136</v>
      </c>
      <c r="D6" s="411">
        <v>228</v>
      </c>
      <c r="E6" s="411">
        <v>148</v>
      </c>
      <c r="F6" s="411">
        <v>253</v>
      </c>
      <c r="G6" s="411">
        <v>255</v>
      </c>
      <c r="H6" s="411">
        <v>282</v>
      </c>
      <c r="I6" s="412">
        <v>478</v>
      </c>
      <c r="J6" s="412">
        <v>735</v>
      </c>
      <c r="K6" s="411">
        <v>999</v>
      </c>
      <c r="L6" s="373">
        <v>1106</v>
      </c>
      <c r="M6" s="374">
        <v>963</v>
      </c>
      <c r="N6" s="435">
        <v>762</v>
      </c>
    </row>
    <row r="7" spans="1:14" ht="24.75" customHeight="1" thickBot="1">
      <c r="A7" s="844"/>
      <c r="B7" s="289" t="s">
        <v>1484</v>
      </c>
      <c r="C7" s="376">
        <v>4428</v>
      </c>
      <c r="D7" s="376">
        <v>4701</v>
      </c>
      <c r="E7" s="376">
        <v>4457</v>
      </c>
      <c r="F7" s="376">
        <v>4217</v>
      </c>
      <c r="G7" s="376">
        <v>4092</v>
      </c>
      <c r="H7" s="376">
        <v>4120</v>
      </c>
      <c r="I7" s="377">
        <v>4141</v>
      </c>
      <c r="J7" s="377">
        <v>3963</v>
      </c>
      <c r="K7" s="376">
        <v>3552</v>
      </c>
      <c r="L7" s="376">
        <v>3407</v>
      </c>
      <c r="M7" s="377">
        <v>2750</v>
      </c>
      <c r="N7" s="436">
        <v>2975</v>
      </c>
    </row>
    <row r="8" spans="1:14" ht="33.75" customHeight="1">
      <c r="A8" s="887" t="s">
        <v>1485</v>
      </c>
      <c r="B8" s="413" t="s">
        <v>1506</v>
      </c>
      <c r="C8" s="414">
        <v>512</v>
      </c>
      <c r="D8" s="414">
        <v>447</v>
      </c>
      <c r="E8" s="414">
        <v>446</v>
      </c>
      <c r="F8" s="414">
        <v>534</v>
      </c>
      <c r="G8" s="414">
        <v>788</v>
      </c>
      <c r="H8" s="414">
        <v>717</v>
      </c>
      <c r="I8" s="415">
        <v>706</v>
      </c>
      <c r="J8" s="415">
        <v>751</v>
      </c>
      <c r="K8" s="414">
        <v>874</v>
      </c>
      <c r="L8" s="414">
        <v>950</v>
      </c>
      <c r="M8" s="415">
        <v>949</v>
      </c>
      <c r="N8" s="437">
        <v>877</v>
      </c>
    </row>
    <row r="9" spans="1:14" ht="33.75" customHeight="1" thickBot="1">
      <c r="A9" s="888"/>
      <c r="B9" s="93" t="s">
        <v>1486</v>
      </c>
      <c r="C9" s="416">
        <v>4275</v>
      </c>
      <c r="D9" s="416">
        <v>5665</v>
      </c>
      <c r="E9" s="416">
        <v>6600</v>
      </c>
      <c r="F9" s="416">
        <v>5346</v>
      </c>
      <c r="G9" s="416">
        <v>3195</v>
      </c>
      <c r="H9" s="416">
        <v>3527</v>
      </c>
      <c r="I9" s="417">
        <v>3291</v>
      </c>
      <c r="J9" s="417">
        <v>2166</v>
      </c>
      <c r="K9" s="416">
        <v>2288</v>
      </c>
      <c r="L9" s="416">
        <v>2696</v>
      </c>
      <c r="M9" s="417">
        <v>2152</v>
      </c>
      <c r="N9" s="438">
        <v>3004</v>
      </c>
    </row>
    <row r="10" spans="1:14">
      <c r="A10" s="824" t="s">
        <v>1487</v>
      </c>
      <c r="B10" s="297" t="s">
        <v>1488</v>
      </c>
      <c r="C10" s="307">
        <v>103</v>
      </c>
      <c r="D10" s="307">
        <v>205</v>
      </c>
      <c r="E10" s="307">
        <v>116</v>
      </c>
      <c r="F10" s="307">
        <v>160</v>
      </c>
      <c r="G10" s="307">
        <v>139</v>
      </c>
      <c r="H10" s="307">
        <v>125</v>
      </c>
      <c r="I10" s="418">
        <v>136</v>
      </c>
      <c r="J10" s="418">
        <v>122</v>
      </c>
      <c r="K10" s="307">
        <v>59</v>
      </c>
      <c r="L10" s="307">
        <v>60</v>
      </c>
      <c r="M10" s="418">
        <v>50</v>
      </c>
      <c r="N10" s="439">
        <v>58</v>
      </c>
    </row>
    <row r="11" spans="1:14" ht="36">
      <c r="A11" s="825"/>
      <c r="B11" s="193" t="s">
        <v>1489</v>
      </c>
      <c r="C11" s="130">
        <v>0.66</v>
      </c>
      <c r="D11" s="130">
        <v>0.87</v>
      </c>
      <c r="E11" s="130">
        <v>0.88</v>
      </c>
      <c r="F11" s="130">
        <v>0.81</v>
      </c>
      <c r="G11" s="130" t="s">
        <v>1490</v>
      </c>
      <c r="H11" s="130">
        <v>0.64</v>
      </c>
      <c r="I11" s="419">
        <v>0.95</v>
      </c>
      <c r="J11" s="419">
        <v>0.96</v>
      </c>
      <c r="K11" s="130">
        <v>0.96</v>
      </c>
      <c r="L11" s="130">
        <v>0.94</v>
      </c>
      <c r="M11" s="419">
        <v>0.87</v>
      </c>
      <c r="N11" s="440">
        <v>0.98</v>
      </c>
    </row>
    <row r="12" spans="1:14" ht="26.5" thickBot="1">
      <c r="A12" s="826"/>
      <c r="B12" s="420" t="s">
        <v>1507</v>
      </c>
      <c r="C12" s="421">
        <v>86872</v>
      </c>
      <c r="D12" s="421">
        <v>97236</v>
      </c>
      <c r="E12" s="421">
        <v>91784</v>
      </c>
      <c r="F12" s="421">
        <v>95947</v>
      </c>
      <c r="G12" s="422" t="s">
        <v>1491</v>
      </c>
      <c r="H12" s="422">
        <v>103860</v>
      </c>
      <c r="I12" s="423">
        <v>104266</v>
      </c>
      <c r="J12" s="423">
        <v>79280</v>
      </c>
      <c r="K12" s="422" t="s">
        <v>1508</v>
      </c>
      <c r="L12" s="422">
        <v>72078</v>
      </c>
      <c r="M12" s="423">
        <v>60226</v>
      </c>
      <c r="N12" s="441">
        <v>52549</v>
      </c>
    </row>
    <row r="13" spans="1:14" ht="38" customHeight="1">
      <c r="A13" s="887" t="s">
        <v>1492</v>
      </c>
      <c r="B13" s="294" t="s">
        <v>1493</v>
      </c>
      <c r="C13" s="424"/>
      <c r="D13" s="424">
        <v>10</v>
      </c>
      <c r="E13" s="424">
        <v>19</v>
      </c>
      <c r="F13" s="424">
        <v>18</v>
      </c>
      <c r="G13" s="424">
        <v>20</v>
      </c>
      <c r="H13" s="424">
        <v>24</v>
      </c>
      <c r="I13" s="425">
        <v>21</v>
      </c>
      <c r="J13" s="425">
        <v>27</v>
      </c>
      <c r="K13" s="424">
        <v>25</v>
      </c>
      <c r="L13" s="424">
        <v>23</v>
      </c>
      <c r="M13" s="425">
        <v>25</v>
      </c>
      <c r="N13" s="442">
        <v>28</v>
      </c>
    </row>
    <row r="14" spans="1:14" ht="46.5" customHeight="1" thickBot="1">
      <c r="A14" s="888"/>
      <c r="B14" s="192" t="s">
        <v>1494</v>
      </c>
      <c r="C14" s="194"/>
      <c r="D14" s="426">
        <v>65</v>
      </c>
      <c r="E14" s="426">
        <v>119</v>
      </c>
      <c r="F14" s="426">
        <v>117</v>
      </c>
      <c r="G14" s="426">
        <v>91</v>
      </c>
      <c r="H14" s="426">
        <v>107</v>
      </c>
      <c r="I14" s="427">
        <v>95</v>
      </c>
      <c r="J14" s="427">
        <v>90</v>
      </c>
      <c r="K14" s="426">
        <v>122</v>
      </c>
      <c r="L14" s="426">
        <v>97</v>
      </c>
      <c r="M14" s="427">
        <v>122</v>
      </c>
      <c r="N14" s="443">
        <v>177</v>
      </c>
    </row>
    <row r="15" spans="1:14" ht="68" thickBot="1">
      <c r="A15" s="428" t="s">
        <v>1495</v>
      </c>
      <c r="B15" s="429" t="s">
        <v>1496</v>
      </c>
      <c r="C15" s="430">
        <v>0.59</v>
      </c>
      <c r="D15" s="430">
        <v>0.74</v>
      </c>
      <c r="E15" s="430">
        <v>0.68</v>
      </c>
      <c r="F15" s="430">
        <v>0.65</v>
      </c>
      <c r="G15" s="430">
        <v>0.77</v>
      </c>
      <c r="H15" s="430">
        <v>0.62</v>
      </c>
      <c r="I15" s="431">
        <v>0.65</v>
      </c>
      <c r="J15" s="431">
        <v>0.69</v>
      </c>
      <c r="K15" s="430">
        <v>0.45</v>
      </c>
      <c r="L15" s="430">
        <v>0.68</v>
      </c>
      <c r="M15" s="431">
        <v>0.71</v>
      </c>
      <c r="N15" s="444">
        <v>0.65</v>
      </c>
    </row>
    <row r="16" spans="1:14" ht="17" thickBot="1"/>
    <row r="17" spans="1:1" ht="17" thickBot="1">
      <c r="A17" s="432" t="s">
        <v>1717</v>
      </c>
    </row>
    <row r="18" spans="1:1" ht="17" thickBot="1">
      <c r="A18" s="432" t="s">
        <v>1718</v>
      </c>
    </row>
    <row r="19" spans="1:1" ht="17" thickBot="1">
      <c r="A19" s="433" t="s">
        <v>1497</v>
      </c>
    </row>
    <row r="20" spans="1:1" ht="17" thickBot="1">
      <c r="A20" s="433" t="s">
        <v>1498</v>
      </c>
    </row>
    <row r="21" spans="1:1" ht="17" thickBot="1">
      <c r="A21" s="433" t="s">
        <v>1499</v>
      </c>
    </row>
    <row r="22" spans="1:1" ht="17" thickBot="1">
      <c r="A22" s="432" t="s">
        <v>1500</v>
      </c>
    </row>
  </sheetData>
  <mergeCells count="6">
    <mergeCell ref="A13:A14"/>
    <mergeCell ref="A3:A4"/>
    <mergeCell ref="B3:B4"/>
    <mergeCell ref="A5:A7"/>
    <mergeCell ref="A8:A9"/>
    <mergeCell ref="A10:A12"/>
  </mergeCells>
  <hyperlinks>
    <hyperlink ref="I1" location="Indice!D138" display="Indice ◄" xr:uid="{2C40405E-01FE-413F-8890-8D87169B2E09}"/>
  </hyperlinks>
  <pageMargins left="0.7" right="0.7" top="0.75" bottom="0.75" header="0.3" footer="0.3"/>
  <pageSetup paperSize="9"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0326-8640-415D-A80E-E14981DF8D84}">
  <sheetPr codeName="Foglio11"/>
  <dimension ref="A1:F21"/>
  <sheetViews>
    <sheetView showGridLines="0" zoomScaleNormal="100" zoomScaleSheetLayoutView="85" workbookViewId="0"/>
  </sheetViews>
  <sheetFormatPr defaultRowHeight="16.5"/>
  <cols>
    <col min="1" max="1" width="31.08203125" customWidth="1"/>
    <col min="2" max="2" width="15.5" customWidth="1"/>
    <col min="3" max="3" width="14.9140625" customWidth="1"/>
  </cols>
  <sheetData>
    <row r="1" spans="1:6">
      <c r="A1" t="s">
        <v>520</v>
      </c>
      <c r="E1" s="110" t="s">
        <v>771</v>
      </c>
    </row>
    <row r="3" spans="1:6">
      <c r="A3" s="1" t="s">
        <v>30</v>
      </c>
      <c r="B3" s="1">
        <v>2024</v>
      </c>
      <c r="C3" s="1">
        <v>2025</v>
      </c>
    </row>
    <row r="4" spans="1:6" ht="17" thickBot="1">
      <c r="A4" s="45" t="s">
        <v>635</v>
      </c>
      <c r="B4" s="10">
        <v>24.563316656940913</v>
      </c>
      <c r="C4" s="10">
        <v>18.519523809517629</v>
      </c>
      <c r="E4" s="111"/>
      <c r="F4" s="111"/>
    </row>
    <row r="5" spans="1:6" ht="17" thickBot="1">
      <c r="A5" s="6" t="s">
        <v>636</v>
      </c>
      <c r="B5" s="7">
        <v>49.906964438482241</v>
      </c>
      <c r="C5" s="7">
        <v>49.171179129863503</v>
      </c>
      <c r="E5" s="111"/>
      <c r="F5" s="111"/>
    </row>
    <row r="6" spans="1:6" ht="17" thickBot="1">
      <c r="A6" s="8" t="s">
        <v>637</v>
      </c>
      <c r="B6" s="9">
        <v>25.529718904576846</v>
      </c>
      <c r="C6" s="9">
        <v>32.309297060618867</v>
      </c>
      <c r="E6" s="111"/>
      <c r="F6" s="111"/>
    </row>
    <row r="7" spans="1:6" ht="17" thickBot="1">
      <c r="A7" s="39" t="s">
        <v>9</v>
      </c>
      <c r="B7" s="167">
        <v>100</v>
      </c>
      <c r="C7" s="167">
        <v>100</v>
      </c>
      <c r="E7" s="111"/>
      <c r="F7" s="111"/>
    </row>
    <row r="8" spans="1:6" ht="17" thickBot="1">
      <c r="A8" s="49" t="s">
        <v>31</v>
      </c>
      <c r="B8" s="50"/>
      <c r="C8" s="50"/>
      <c r="E8" s="111"/>
      <c r="F8" s="111"/>
    </row>
    <row r="9" spans="1:6" ht="17" thickBot="1">
      <c r="A9" s="8" t="s">
        <v>635</v>
      </c>
      <c r="B9" s="44">
        <v>18.418224385825766</v>
      </c>
      <c r="C9" s="44">
        <v>15.884038864542696</v>
      </c>
      <c r="E9" s="111"/>
      <c r="F9" s="111"/>
    </row>
    <row r="10" spans="1:6" ht="17" thickBot="1">
      <c r="A10" s="6" t="s">
        <v>636</v>
      </c>
      <c r="B10" s="7">
        <v>51.08097651302721</v>
      </c>
      <c r="C10" s="7">
        <v>50.705823744891418</v>
      </c>
      <c r="E10" s="111"/>
      <c r="F10" s="111"/>
    </row>
    <row r="11" spans="1:6" ht="17" thickBot="1">
      <c r="A11" s="8" t="s">
        <v>637</v>
      </c>
      <c r="B11" s="9">
        <v>30.50079910114702</v>
      </c>
      <c r="C11" s="9">
        <v>33.410137390565879</v>
      </c>
      <c r="E11" s="111"/>
      <c r="F11" s="111"/>
    </row>
    <row r="12" spans="1:6" ht="17" thickBot="1">
      <c r="A12" s="39" t="s">
        <v>9</v>
      </c>
      <c r="B12" s="167">
        <v>100</v>
      </c>
      <c r="C12" s="167">
        <v>100</v>
      </c>
      <c r="E12" s="111"/>
      <c r="F12" s="111"/>
    </row>
    <row r="13" spans="1:6" ht="17" thickBot="1">
      <c r="A13" s="774" t="s">
        <v>32</v>
      </c>
      <c r="B13" s="774"/>
      <c r="C13" s="50"/>
      <c r="E13" s="111"/>
      <c r="F13" s="111"/>
    </row>
    <row r="14" spans="1:6" ht="17" thickBot="1">
      <c r="A14" s="8" t="s">
        <v>635</v>
      </c>
      <c r="B14" s="43">
        <v>25.401930539320944</v>
      </c>
      <c r="C14" s="43">
        <v>29.656328855070111</v>
      </c>
      <c r="E14" s="111"/>
      <c r="F14" s="111"/>
    </row>
    <row r="15" spans="1:6" ht="17" thickBot="1">
      <c r="A15" s="6" t="s">
        <v>636</v>
      </c>
      <c r="B15" s="14">
        <v>34.674005008628129</v>
      </c>
      <c r="C15" s="14">
        <v>35.656070766613944</v>
      </c>
      <c r="E15" s="111"/>
      <c r="F15" s="111"/>
    </row>
    <row r="16" spans="1:6" ht="17" thickBot="1">
      <c r="A16" s="8" t="s">
        <v>637</v>
      </c>
      <c r="B16" s="16">
        <v>40.473536716652418</v>
      </c>
      <c r="C16" s="16">
        <v>35.755019200730672</v>
      </c>
      <c r="D16" s="30"/>
      <c r="E16" s="111"/>
      <c r="F16" s="111"/>
    </row>
    <row r="17" spans="1:6" ht="17" thickBot="1">
      <c r="A17" s="39" t="s">
        <v>33</v>
      </c>
      <c r="B17" s="40">
        <v>33.877080138905242</v>
      </c>
      <c r="C17" s="40">
        <v>34.576916678311584</v>
      </c>
      <c r="E17" s="111"/>
      <c r="F17" s="111"/>
    </row>
    <row r="19" spans="1:6" ht="51" customHeight="1">
      <c r="A19" s="773" t="s">
        <v>1578</v>
      </c>
      <c r="B19" s="773"/>
      <c r="C19" s="773"/>
    </row>
    <row r="20" spans="1:6">
      <c r="A20" s="11"/>
    </row>
    <row r="21" spans="1:6">
      <c r="A21" s="11" t="s">
        <v>10</v>
      </c>
    </row>
  </sheetData>
  <mergeCells count="2">
    <mergeCell ref="A13:B13"/>
    <mergeCell ref="A19:C19"/>
  </mergeCells>
  <hyperlinks>
    <hyperlink ref="E1" location="Indice!D24" display="Indice ◄" xr:uid="{955A373C-037B-4320-A06C-FBE1A3C6B545}"/>
  </hyperlink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EA70-EC4C-498A-961B-443E26BF8859}">
  <sheetPr codeName="Foglio12"/>
  <dimension ref="A1:F11"/>
  <sheetViews>
    <sheetView showGridLines="0" zoomScaleNormal="100" workbookViewId="0"/>
  </sheetViews>
  <sheetFormatPr defaultRowHeight="16.5"/>
  <cols>
    <col min="1" max="1" width="24.9140625" customWidth="1"/>
    <col min="2" max="3" width="10.08203125" bestFit="1" customWidth="1"/>
    <col min="4" max="4" width="17.5" customWidth="1"/>
  </cols>
  <sheetData>
    <row r="1" spans="1:6">
      <c r="A1" t="s">
        <v>521</v>
      </c>
      <c r="F1" s="110" t="s">
        <v>771</v>
      </c>
    </row>
    <row r="3" spans="1:6">
      <c r="A3" s="1" t="s">
        <v>1579</v>
      </c>
      <c r="B3" s="2"/>
      <c r="C3" s="2"/>
      <c r="D3" s="12" t="s">
        <v>34</v>
      </c>
    </row>
    <row r="4" spans="1:6" ht="17" thickBot="1">
      <c r="A4" s="4"/>
      <c r="B4" s="5">
        <v>2021</v>
      </c>
      <c r="C4" s="5">
        <v>2025</v>
      </c>
      <c r="D4" s="13" t="s">
        <v>1554</v>
      </c>
    </row>
    <row r="5" spans="1:6" ht="17" thickBot="1">
      <c r="A5" s="6" t="s">
        <v>35</v>
      </c>
      <c r="B5" s="42">
        <v>52.829267458368292</v>
      </c>
      <c r="C5" s="42">
        <v>45.429266114743157</v>
      </c>
      <c r="D5" s="42">
        <v>-7.4000013436251351</v>
      </c>
      <c r="E5" s="111"/>
      <c r="F5" s="111"/>
    </row>
    <row r="6" spans="1:6" ht="17" thickBot="1">
      <c r="A6" s="8" t="s">
        <v>37</v>
      </c>
      <c r="B6" s="44">
        <v>13.114357069635227</v>
      </c>
      <c r="C6" s="44">
        <v>34.768374606260295</v>
      </c>
      <c r="D6" s="44">
        <v>21.654017536625069</v>
      </c>
      <c r="E6" s="111"/>
      <c r="F6" s="111"/>
    </row>
    <row r="7" spans="1:6" ht="17" thickBot="1">
      <c r="A7" s="6" t="s">
        <v>36</v>
      </c>
      <c r="B7" s="42">
        <v>24.68853405348808</v>
      </c>
      <c r="C7" s="42">
        <v>6.4590828207952571</v>
      </c>
      <c r="D7" s="42">
        <v>-18.229451232692824</v>
      </c>
      <c r="E7" s="111"/>
      <c r="F7" s="111"/>
    </row>
    <row r="8" spans="1:6" ht="17" thickBot="1">
      <c r="A8" s="45" t="s">
        <v>38</v>
      </c>
      <c r="B8" s="46">
        <v>9.3678414185084051</v>
      </c>
      <c r="C8" s="46">
        <v>13.343276458201284</v>
      </c>
      <c r="D8" s="46">
        <v>3.9754350396928793</v>
      </c>
      <c r="E8" s="111"/>
      <c r="F8" s="111"/>
    </row>
    <row r="9" spans="1:6" ht="17" thickBot="1">
      <c r="A9" s="39" t="s">
        <v>9</v>
      </c>
      <c r="B9" s="48">
        <v>100.00000000000001</v>
      </c>
      <c r="C9" s="48">
        <v>100</v>
      </c>
      <c r="D9" s="51"/>
    </row>
    <row r="11" spans="1:6">
      <c r="A11" s="11" t="s">
        <v>10</v>
      </c>
    </row>
  </sheetData>
  <hyperlinks>
    <hyperlink ref="F1" location="Indice!D25" display="Indice ◄" xr:uid="{8ED22F85-3C6A-425C-930A-CF557F5E9297}"/>
  </hyperlinks>
  <pageMargins left="0.7" right="0.7" top="0.75" bottom="0.75" header="0.3" footer="0.3"/>
  <pageSetup paperSize="9"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D501-830D-446A-BDB6-DB5735DF1BD2}">
  <sheetPr codeName="Foglio13"/>
  <dimension ref="A1:L19"/>
  <sheetViews>
    <sheetView showGridLines="0" zoomScaleNormal="100" zoomScaleSheetLayoutView="100" workbookViewId="0">
      <selection activeCell="H11" sqref="H11"/>
    </sheetView>
  </sheetViews>
  <sheetFormatPr defaultRowHeight="16.5"/>
  <cols>
    <col min="1" max="1" width="14" customWidth="1"/>
    <col min="2" max="2" width="18.08203125" customWidth="1"/>
    <col min="3" max="3" width="8.5" customWidth="1"/>
    <col min="4" max="5" width="10.08203125" bestFit="1" customWidth="1"/>
    <col min="6" max="6" width="11.4140625" bestFit="1" customWidth="1"/>
  </cols>
  <sheetData>
    <row r="1" spans="1:12">
      <c r="A1" t="s">
        <v>522</v>
      </c>
      <c r="H1" s="110" t="s">
        <v>771</v>
      </c>
    </row>
    <row r="3" spans="1:12">
      <c r="A3" s="52" t="s">
        <v>1970</v>
      </c>
      <c r="B3" s="52"/>
      <c r="C3" s="52"/>
      <c r="D3" s="775" t="s">
        <v>11</v>
      </c>
      <c r="E3" s="775"/>
      <c r="F3" s="775"/>
    </row>
    <row r="4" spans="1:12" ht="24.5" thickBot="1">
      <c r="A4" s="4"/>
      <c r="B4" s="160" t="s">
        <v>547</v>
      </c>
      <c r="C4" s="158" t="s">
        <v>36</v>
      </c>
      <c r="D4" s="158" t="s">
        <v>35</v>
      </c>
      <c r="E4" s="158" t="s">
        <v>37</v>
      </c>
      <c r="F4" s="159" t="s">
        <v>38</v>
      </c>
    </row>
    <row r="5" spans="1:12" ht="17" thickBot="1">
      <c r="A5" s="6" t="s">
        <v>40</v>
      </c>
      <c r="B5" s="87">
        <v>32.650338242117108</v>
      </c>
      <c r="C5" s="53">
        <v>52.619725415300344</v>
      </c>
      <c r="D5" s="42">
        <v>38.964818853581129</v>
      </c>
      <c r="E5" s="42">
        <v>27.211499173682004</v>
      </c>
      <c r="F5" s="53">
        <v>22.274694590789533</v>
      </c>
      <c r="H5" s="111"/>
      <c r="I5" s="111"/>
      <c r="J5" s="111"/>
      <c r="K5" s="111"/>
      <c r="L5" s="111"/>
    </row>
    <row r="6" spans="1:12" ht="17" thickBot="1">
      <c r="A6" s="8" t="s">
        <v>1573</v>
      </c>
      <c r="B6" s="88">
        <v>29.573112203579953</v>
      </c>
      <c r="C6" s="117">
        <v>32.741432741162484</v>
      </c>
      <c r="D6" s="44">
        <v>32.26993168588011</v>
      </c>
      <c r="E6" s="44">
        <v>29.542095423750478</v>
      </c>
      <c r="F6" s="117">
        <v>16.463160031478445</v>
      </c>
      <c r="H6" s="111"/>
      <c r="I6" s="111"/>
      <c r="J6" s="111"/>
      <c r="K6" s="111"/>
      <c r="L6" s="111"/>
    </row>
    <row r="7" spans="1:12" ht="17" thickBot="1">
      <c r="A7" s="6" t="s">
        <v>41</v>
      </c>
      <c r="B7" s="87">
        <v>14.632557824226364</v>
      </c>
      <c r="C7" s="53">
        <v>9.966307520449714</v>
      </c>
      <c r="D7" s="42">
        <v>15.278922866903391</v>
      </c>
      <c r="E7" s="42">
        <v>16.01918450174394</v>
      </c>
      <c r="F7" s="53">
        <v>12.395850785599171</v>
      </c>
      <c r="H7" s="111"/>
      <c r="I7" s="111"/>
      <c r="J7" s="111"/>
      <c r="K7" s="111"/>
      <c r="L7" s="111"/>
    </row>
    <row r="8" spans="1:12" ht="17" thickBot="1">
      <c r="A8" s="45" t="s">
        <v>633</v>
      </c>
      <c r="B8" s="86">
        <v>4.4682071808355452</v>
      </c>
      <c r="C8" s="46">
        <v>0</v>
      </c>
      <c r="D8" s="46">
        <v>5.2354557112662983</v>
      </c>
      <c r="E8" s="46">
        <v>6.1447129343876119</v>
      </c>
      <c r="F8" s="46">
        <v>0</v>
      </c>
      <c r="H8" s="111"/>
      <c r="I8" s="111"/>
      <c r="J8" s="111"/>
      <c r="K8" s="111"/>
      <c r="L8" s="111"/>
    </row>
    <row r="9" spans="1:12" ht="17" thickBot="1">
      <c r="A9" s="6" t="s">
        <v>304</v>
      </c>
      <c r="B9" s="87">
        <v>3.5764003411441441</v>
      </c>
      <c r="C9" s="53">
        <v>4.8466721919930816E-2</v>
      </c>
      <c r="D9" s="42">
        <v>0</v>
      </c>
      <c r="E9" s="42">
        <v>0.47293580285239489</v>
      </c>
      <c r="F9" s="53">
        <v>24.609831081345813</v>
      </c>
      <c r="H9" s="111"/>
      <c r="I9" s="111"/>
      <c r="J9" s="111"/>
      <c r="K9" s="111"/>
      <c r="L9" s="111"/>
    </row>
    <row r="10" spans="1:12" ht="17" thickBot="1">
      <c r="A10" s="45" t="s">
        <v>305</v>
      </c>
      <c r="B10" s="86">
        <v>2.7867912561976316</v>
      </c>
      <c r="C10" s="46">
        <v>0.78753918777701692</v>
      </c>
      <c r="D10" s="46">
        <v>1.360774746191062</v>
      </c>
      <c r="E10" s="46">
        <v>2.1105919358667666</v>
      </c>
      <c r="F10" s="46">
        <v>10.086983647701114</v>
      </c>
      <c r="H10" s="111"/>
      <c r="I10" s="111"/>
      <c r="J10" s="111"/>
      <c r="K10" s="111"/>
      <c r="L10" s="111"/>
    </row>
    <row r="11" spans="1:12" ht="17" thickBot="1">
      <c r="A11" s="6" t="s">
        <v>24</v>
      </c>
      <c r="B11" s="87">
        <v>2.557043645803394</v>
      </c>
      <c r="C11" s="53">
        <v>0</v>
      </c>
      <c r="D11" s="42">
        <v>0</v>
      </c>
      <c r="E11" s="42">
        <v>7.0709537809755112</v>
      </c>
      <c r="F11" s="53">
        <v>0</v>
      </c>
      <c r="H11" s="111"/>
      <c r="I11" s="111"/>
      <c r="J11" s="111"/>
      <c r="K11" s="111"/>
      <c r="L11" s="111"/>
    </row>
    <row r="12" spans="1:12" ht="17" thickBot="1">
      <c r="A12" s="45" t="s">
        <v>773</v>
      </c>
      <c r="B12" s="86">
        <v>1.6814623570571525</v>
      </c>
      <c r="C12" s="46">
        <v>0</v>
      </c>
      <c r="D12" s="46">
        <v>1.4810531976607151</v>
      </c>
      <c r="E12" s="46">
        <v>2.8926551286499516</v>
      </c>
      <c r="F12" s="46">
        <v>0</v>
      </c>
      <c r="H12" s="111"/>
      <c r="I12" s="111"/>
      <c r="J12" s="111"/>
      <c r="K12" s="111"/>
      <c r="L12" s="111"/>
    </row>
    <row r="13" spans="1:12" ht="17" thickBot="1">
      <c r="A13" s="6" t="s">
        <v>25</v>
      </c>
      <c r="B13" s="87">
        <v>1.2267084021887416</v>
      </c>
      <c r="C13" s="53">
        <v>0</v>
      </c>
      <c r="D13" s="42">
        <v>1.5150972184676126</v>
      </c>
      <c r="E13" s="42">
        <v>1.5947423805262868</v>
      </c>
      <c r="F13" s="53">
        <v>0</v>
      </c>
      <c r="H13" s="111"/>
      <c r="I13" s="111"/>
      <c r="J13" s="111"/>
      <c r="K13" s="111"/>
      <c r="L13" s="111"/>
    </row>
    <row r="14" spans="1:12" ht="17" thickBot="1">
      <c r="A14" s="45" t="s">
        <v>26</v>
      </c>
      <c r="B14" s="86">
        <v>6.8473785468499706</v>
      </c>
      <c r="C14" s="46">
        <v>3.8365284133905107</v>
      </c>
      <c r="D14" s="46">
        <v>3.8939457200496825</v>
      </c>
      <c r="E14" s="46">
        <v>6.9406289375650561</v>
      </c>
      <c r="F14" s="46">
        <v>14.169479863085918</v>
      </c>
      <c r="H14" s="111"/>
      <c r="I14" s="111"/>
      <c r="J14" s="111"/>
      <c r="K14" s="111"/>
      <c r="L14" s="111"/>
    </row>
    <row r="15" spans="1:12" ht="17" thickBot="1">
      <c r="A15" s="39" t="s">
        <v>9</v>
      </c>
      <c r="B15" s="89">
        <f>SUM(B5:B14)</f>
        <v>100.00000000000001</v>
      </c>
      <c r="C15" s="95">
        <v>100</v>
      </c>
      <c r="D15" s="48">
        <v>100</v>
      </c>
      <c r="E15" s="48">
        <v>100</v>
      </c>
      <c r="F15" s="95">
        <v>100</v>
      </c>
      <c r="H15" s="111"/>
      <c r="I15" s="111"/>
      <c r="J15" s="111"/>
      <c r="K15" s="111"/>
      <c r="L15" s="111"/>
    </row>
    <row r="16" spans="1:12">
      <c r="B16" s="168"/>
      <c r="C16" s="168"/>
      <c r="D16" s="168"/>
      <c r="E16" s="168"/>
      <c r="F16" s="168"/>
    </row>
    <row r="17" spans="1:2">
      <c r="A17" s="11" t="s">
        <v>1581</v>
      </c>
    </row>
    <row r="19" spans="1:2">
      <c r="A19" s="11" t="s">
        <v>10</v>
      </c>
      <c r="B19" s="111"/>
    </row>
  </sheetData>
  <mergeCells count="1">
    <mergeCell ref="D3:F3"/>
  </mergeCells>
  <hyperlinks>
    <hyperlink ref="H1" location="Indice!D26" display="Indice ◄" xr:uid="{A32D0524-0570-4176-ADCA-1A6F96C2CE67}"/>
  </hyperlinks>
  <pageMargins left="0.7" right="0.7" top="0.75" bottom="0.75" header="0.3" footer="0.3"/>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1E29-9693-4534-A999-C8ED473272B7}">
  <sheetPr codeName="Foglio14"/>
  <dimension ref="A1:L8"/>
  <sheetViews>
    <sheetView showGridLines="0" zoomScaleNormal="100" workbookViewId="0"/>
  </sheetViews>
  <sheetFormatPr defaultRowHeight="16.5"/>
  <cols>
    <col min="1" max="1" width="26.6640625" bestFit="1" customWidth="1"/>
    <col min="2" max="9" width="8.1640625" customWidth="1"/>
  </cols>
  <sheetData>
    <row r="1" spans="1:12">
      <c r="A1" t="s">
        <v>523</v>
      </c>
      <c r="E1" s="110" t="s">
        <v>771</v>
      </c>
    </row>
    <row r="3" spans="1:12" ht="17.25" customHeight="1">
      <c r="A3" s="776" t="s">
        <v>42</v>
      </c>
      <c r="B3" s="776"/>
      <c r="C3" s="776"/>
      <c r="D3" s="776"/>
      <c r="E3" s="776"/>
      <c r="F3" s="776"/>
      <c r="G3" s="776"/>
      <c r="H3" s="776"/>
      <c r="I3" s="776"/>
      <c r="J3" s="776"/>
      <c r="K3" s="776"/>
      <c r="L3" s="776"/>
    </row>
    <row r="4" spans="1:12" ht="17" thickBot="1">
      <c r="A4" s="4"/>
      <c r="B4" s="5">
        <v>2015</v>
      </c>
      <c r="C4" s="5">
        <v>2016</v>
      </c>
      <c r="D4" s="5">
        <v>2017</v>
      </c>
      <c r="E4" s="5">
        <v>2018</v>
      </c>
      <c r="F4" s="5">
        <v>2019</v>
      </c>
      <c r="G4" s="5">
        <v>2020</v>
      </c>
      <c r="H4" s="5">
        <v>2021</v>
      </c>
      <c r="I4" s="5">
        <v>2022</v>
      </c>
      <c r="J4" s="5">
        <v>2023</v>
      </c>
      <c r="K4" s="5">
        <v>2024</v>
      </c>
      <c r="L4" s="5">
        <v>2025</v>
      </c>
    </row>
    <row r="5" spans="1:12" ht="21" customHeight="1" thickBot="1">
      <c r="A5" s="6" t="s">
        <v>43</v>
      </c>
      <c r="B5" s="7">
        <v>73.651702404879728</v>
      </c>
      <c r="C5" s="7">
        <v>76.467215389794504</v>
      </c>
      <c r="D5" s="7">
        <v>80.304669681912927</v>
      </c>
      <c r="E5" s="7">
        <v>83.976760782175077</v>
      </c>
      <c r="F5" s="7">
        <v>89.564988879839873</v>
      </c>
      <c r="G5" s="7">
        <v>91.636961679400699</v>
      </c>
      <c r="H5" s="7">
        <v>93.19799758326144</v>
      </c>
      <c r="I5" s="7">
        <v>93.657981315554679</v>
      </c>
      <c r="J5" s="7">
        <v>94.245500733224105</v>
      </c>
      <c r="K5" s="7">
        <v>92.967418520033164</v>
      </c>
      <c r="L5" s="7">
        <v>94.396140625103484</v>
      </c>
    </row>
    <row r="6" spans="1:12" ht="19.5" customHeight="1" thickBot="1">
      <c r="A6" s="8" t="s">
        <v>44</v>
      </c>
      <c r="B6" s="9">
        <v>7.0798737017540718</v>
      </c>
      <c r="C6" s="9">
        <v>12.39021616267822</v>
      </c>
      <c r="D6" s="9">
        <v>22.759613655746389</v>
      </c>
      <c r="E6" s="9">
        <v>36.005714903917067</v>
      </c>
      <c r="F6" s="9">
        <v>45.918878095673286</v>
      </c>
      <c r="G6" s="9">
        <v>55.828348455602182</v>
      </c>
      <c r="H6" s="9">
        <v>63.933131471150148</v>
      </c>
      <c r="I6" s="9">
        <v>68.598195424259089</v>
      </c>
      <c r="J6" s="9">
        <v>71.664646404292398</v>
      </c>
      <c r="K6" s="9">
        <v>73.080757755834355</v>
      </c>
      <c r="L6" s="9">
        <v>74.633996581617495</v>
      </c>
    </row>
    <row r="8" spans="1:12">
      <c r="A8" s="11" t="s">
        <v>10</v>
      </c>
    </row>
  </sheetData>
  <mergeCells count="1">
    <mergeCell ref="A3:L3"/>
  </mergeCells>
  <hyperlinks>
    <hyperlink ref="E1" location="Indice!D27" display="Indice ◄" xr:uid="{37456BE6-6BA7-418E-BFD6-81B40D7EA03B}"/>
  </hyperlinks>
  <pageMargins left="0.7" right="0.7" top="0.75" bottom="0.75" header="0.3" footer="0.3"/>
  <pageSetup paperSize="9" scale="4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4633-3FAF-40C5-A16D-2442EA73A7B8}">
  <sheetPr codeName="Foglio15"/>
  <dimension ref="A1:L11"/>
  <sheetViews>
    <sheetView showGridLines="0" zoomScaleNormal="100" zoomScaleSheetLayoutView="100" workbookViewId="0"/>
  </sheetViews>
  <sheetFormatPr defaultRowHeight="16.5"/>
  <cols>
    <col min="1" max="1" width="25.9140625" customWidth="1"/>
    <col min="2" max="12" width="10.58203125" customWidth="1"/>
    <col min="13" max="13" width="11.9140625" bestFit="1" customWidth="1"/>
  </cols>
  <sheetData>
    <row r="1" spans="1:12">
      <c r="A1" t="s">
        <v>524</v>
      </c>
      <c r="E1" s="110" t="s">
        <v>771</v>
      </c>
    </row>
    <row r="3" spans="1:12">
      <c r="A3" s="1" t="s">
        <v>548</v>
      </c>
      <c r="B3" s="21"/>
      <c r="C3" s="21"/>
      <c r="D3" s="21"/>
      <c r="E3" s="21"/>
      <c r="F3" s="21"/>
      <c r="G3" s="24"/>
      <c r="H3" s="21"/>
      <c r="I3" s="21"/>
      <c r="J3" s="21"/>
      <c r="K3" s="21"/>
      <c r="L3" s="21"/>
    </row>
    <row r="4" spans="1:12" ht="17" thickBot="1">
      <c r="A4" s="4"/>
      <c r="B4" s="5">
        <v>2015</v>
      </c>
      <c r="C4" s="5">
        <v>2016</v>
      </c>
      <c r="D4" s="5">
        <v>2017</v>
      </c>
      <c r="E4" s="5">
        <v>2018</v>
      </c>
      <c r="F4" s="5">
        <v>2019</v>
      </c>
      <c r="G4" s="5">
        <v>2020</v>
      </c>
      <c r="H4" s="5">
        <v>2021</v>
      </c>
      <c r="I4" s="5">
        <v>2022</v>
      </c>
      <c r="J4" s="5">
        <v>2023</v>
      </c>
      <c r="K4" s="5">
        <v>2024</v>
      </c>
      <c r="L4" s="5">
        <v>2025</v>
      </c>
    </row>
    <row r="5" spans="1:12" ht="17" thickBot="1">
      <c r="A5" s="6" t="s">
        <v>45</v>
      </c>
      <c r="B5" s="118">
        <v>8504.5238146456195</v>
      </c>
      <c r="C5" s="118">
        <v>12502.360518340462</v>
      </c>
      <c r="D5" s="118">
        <v>17736.097465426159</v>
      </c>
      <c r="E5" s="118">
        <v>21339.861236728648</v>
      </c>
      <c r="F5" s="118">
        <v>25570.173345723353</v>
      </c>
      <c r="G5" s="113">
        <v>38232.536079743229</v>
      </c>
      <c r="H5" s="118">
        <v>44495.48367390113</v>
      </c>
      <c r="I5" s="118">
        <v>48606.063206998049</v>
      </c>
      <c r="J5" s="118">
        <v>55362.580366039125</v>
      </c>
      <c r="K5" s="118">
        <v>61943.963469310307</v>
      </c>
      <c r="L5" s="118">
        <v>69045.860577278814</v>
      </c>
    </row>
    <row r="6" spans="1:12" ht="21" customHeight="1" thickBot="1">
      <c r="A6" s="8" t="s">
        <v>46</v>
      </c>
      <c r="B6" s="147">
        <v>50.939543816035325</v>
      </c>
      <c r="C6" s="147">
        <v>71.802062289768784</v>
      </c>
      <c r="D6" s="147">
        <v>96.570258858768554</v>
      </c>
      <c r="E6" s="147">
        <v>110.54267063612683</v>
      </c>
      <c r="F6" s="147">
        <v>128.16901236387721</v>
      </c>
      <c r="G6" s="127">
        <v>185.77287565094105</v>
      </c>
      <c r="H6" s="147">
        <v>209.75880858133311</v>
      </c>
      <c r="I6" s="147">
        <v>224.82784805789461</v>
      </c>
      <c r="J6" s="147">
        <v>254.69894095683273</v>
      </c>
      <c r="K6" s="147">
        <v>284.19774896349395</v>
      </c>
      <c r="L6" s="147">
        <v>313.8135989615127</v>
      </c>
    </row>
    <row r="7" spans="1:12" ht="18.75" customHeight="1" thickBot="1">
      <c r="A7" s="777" t="s">
        <v>1582</v>
      </c>
      <c r="B7" s="777"/>
      <c r="C7" s="21"/>
      <c r="D7" s="21"/>
      <c r="E7" s="21"/>
      <c r="F7" s="21"/>
      <c r="G7" s="24"/>
      <c r="H7" s="21"/>
      <c r="I7" s="21"/>
      <c r="J7" s="21"/>
      <c r="K7" s="21"/>
      <c r="L7" s="21"/>
    </row>
    <row r="8" spans="1:12" ht="21" customHeight="1" thickBot="1">
      <c r="A8" s="6" t="s">
        <v>45</v>
      </c>
      <c r="B8" s="135">
        <v>100</v>
      </c>
      <c r="C8" s="135">
        <v>147.00835450434246</v>
      </c>
      <c r="D8" s="135">
        <v>208.54897760275381</v>
      </c>
      <c r="E8" s="135">
        <v>250.92364607150989</v>
      </c>
      <c r="F8" s="135">
        <v>300.66555051194069</v>
      </c>
      <c r="G8" s="126">
        <v>449.55528272968178</v>
      </c>
      <c r="H8" s="135">
        <v>523.19782557696601</v>
      </c>
      <c r="I8" s="135">
        <v>571.5318607644283</v>
      </c>
      <c r="J8" s="135">
        <v>650.97801561445885</v>
      </c>
      <c r="K8" s="118">
        <v>728.36486579809161</v>
      </c>
      <c r="L8" s="118">
        <v>811.87215277562166</v>
      </c>
    </row>
    <row r="9" spans="1:12" ht="21" customHeight="1" thickBot="1">
      <c r="A9" s="8" t="s">
        <v>46</v>
      </c>
      <c r="B9" s="147">
        <v>100</v>
      </c>
      <c r="C9" s="147">
        <v>140.95544818594573</v>
      </c>
      <c r="D9" s="147">
        <v>189.57817762861291</v>
      </c>
      <c r="E9" s="147">
        <v>217.00757870024145</v>
      </c>
      <c r="F9" s="147">
        <v>251.61005137138807</v>
      </c>
      <c r="G9" s="127">
        <v>364.69285300600075</v>
      </c>
      <c r="H9" s="147">
        <v>411.7799117692586</v>
      </c>
      <c r="I9" s="147">
        <v>441.36211519648663</v>
      </c>
      <c r="J9" s="147">
        <v>500.00239868001273</v>
      </c>
      <c r="K9" s="147">
        <v>557.91184544144073</v>
      </c>
      <c r="L9" s="147">
        <v>616.05105867227439</v>
      </c>
    </row>
    <row r="11" spans="1:12">
      <c r="A11" s="11" t="s">
        <v>10</v>
      </c>
    </row>
  </sheetData>
  <mergeCells count="1">
    <mergeCell ref="A7:B7"/>
  </mergeCells>
  <hyperlinks>
    <hyperlink ref="E1" location="Indice!D28" display="Indice ◄" xr:uid="{21AE4BB8-E41F-4770-9BA7-E6A839097C48}"/>
  </hyperlinks>
  <pageMargins left="0.7" right="0.7" top="0.75" bottom="0.75" header="0.3" footer="0.3"/>
  <pageSetup paperSize="9"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989C-1BA8-45F0-9EA3-250C1B28E8B5}">
  <sheetPr codeName="Foglio16"/>
  <dimension ref="A1:L9"/>
  <sheetViews>
    <sheetView showGridLines="0" zoomScaleNormal="100" workbookViewId="0"/>
  </sheetViews>
  <sheetFormatPr defaultRowHeight="16.5"/>
  <cols>
    <col min="1" max="1" width="26.6640625" bestFit="1" customWidth="1"/>
    <col min="2" max="9" width="6.1640625" customWidth="1"/>
    <col min="10" max="12" width="8.4140625" style="151" customWidth="1"/>
  </cols>
  <sheetData>
    <row r="1" spans="1:12">
      <c r="A1" t="s">
        <v>525</v>
      </c>
      <c r="H1" s="110" t="s">
        <v>771</v>
      </c>
    </row>
    <row r="3" spans="1:12">
      <c r="A3" s="1" t="s">
        <v>818</v>
      </c>
      <c r="B3" s="21"/>
      <c r="C3" s="21"/>
      <c r="D3" s="21"/>
      <c r="E3" s="21"/>
      <c r="F3" s="21"/>
      <c r="G3" s="21"/>
      <c r="H3" s="21"/>
      <c r="I3" s="21"/>
      <c r="J3" s="21"/>
      <c r="K3" s="21"/>
      <c r="L3" s="21"/>
    </row>
    <row r="4" spans="1:12" ht="17" thickBot="1">
      <c r="A4" s="4"/>
      <c r="B4" s="5">
        <v>2015</v>
      </c>
      <c r="C4" s="5">
        <v>2016</v>
      </c>
      <c r="D4" s="5">
        <v>2017</v>
      </c>
      <c r="E4" s="5">
        <v>2018</v>
      </c>
      <c r="F4" s="5">
        <v>2019</v>
      </c>
      <c r="G4" s="5">
        <v>2020</v>
      </c>
      <c r="H4" s="5">
        <v>2021</v>
      </c>
      <c r="I4" s="5">
        <v>2022</v>
      </c>
      <c r="J4" s="5">
        <v>2023</v>
      </c>
      <c r="K4" s="5">
        <v>2024</v>
      </c>
      <c r="L4" s="5">
        <v>2025</v>
      </c>
    </row>
    <row r="5" spans="1:12" ht="21" customHeight="1" thickBot="1">
      <c r="A5" s="6" t="s">
        <v>772</v>
      </c>
      <c r="B5" s="7">
        <v>59.041354207054731</v>
      </c>
      <c r="C5" s="7">
        <v>61.028499722064332</v>
      </c>
      <c r="D5" s="7">
        <v>65.051305400557041</v>
      </c>
      <c r="E5" s="7">
        <v>66.702125207453875</v>
      </c>
      <c r="F5" s="7">
        <v>68.880608748760054</v>
      </c>
      <c r="G5" s="7">
        <v>71.326790868250129</v>
      </c>
      <c r="H5" s="7">
        <v>73.524687877272598</v>
      </c>
      <c r="I5" s="7">
        <v>75.068063339074669</v>
      </c>
      <c r="J5" s="7">
        <v>73.9209003837599</v>
      </c>
      <c r="K5" s="7">
        <v>72.278837471820523</v>
      </c>
      <c r="L5" s="7">
        <v>72.676738568848194</v>
      </c>
    </row>
    <row r="7" spans="1:12" ht="39" customHeight="1">
      <c r="A7" s="773" t="s">
        <v>1971</v>
      </c>
      <c r="B7" s="773"/>
      <c r="C7" s="773"/>
      <c r="D7" s="773"/>
      <c r="E7" s="773"/>
      <c r="F7" s="773"/>
      <c r="G7" s="773"/>
      <c r="H7" s="773"/>
      <c r="I7" s="773"/>
      <c r="J7" s="773"/>
      <c r="K7" s="773"/>
      <c r="L7" s="773"/>
    </row>
    <row r="9" spans="1:12">
      <c r="A9" s="11" t="s">
        <v>10</v>
      </c>
    </row>
  </sheetData>
  <mergeCells count="1">
    <mergeCell ref="A7:L7"/>
  </mergeCells>
  <hyperlinks>
    <hyperlink ref="H1" location="Indice!D29" display="Indice ◄" xr:uid="{FF08BE42-058F-435E-BF7C-258E42AD63D0}"/>
  </hyperlinks>
  <pageMargins left="0.7" right="0.7" top="0.75" bottom="0.75" header="0.3" footer="0.3"/>
  <pageSetup paperSize="9" scale="5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A541A-291F-4389-8213-7AC23BDC4D25}">
  <sheetPr codeName="Foglio17"/>
  <dimension ref="A1:L9"/>
  <sheetViews>
    <sheetView showGridLines="0" zoomScaleNormal="100" workbookViewId="0"/>
  </sheetViews>
  <sheetFormatPr defaultRowHeight="16.5"/>
  <cols>
    <col min="1" max="1" width="26.6640625" bestFit="1" customWidth="1"/>
    <col min="2" max="9" width="7.58203125" customWidth="1"/>
    <col min="13" max="13" width="8.58203125" customWidth="1"/>
  </cols>
  <sheetData>
    <row r="1" spans="1:12">
      <c r="A1" t="s">
        <v>1525</v>
      </c>
      <c r="H1" s="110" t="s">
        <v>771</v>
      </c>
    </row>
    <row r="3" spans="1:12">
      <c r="A3" s="1" t="s">
        <v>47</v>
      </c>
      <c r="B3" s="21"/>
      <c r="C3" s="21"/>
      <c r="D3" s="21"/>
      <c r="E3" s="21"/>
      <c r="F3" s="24"/>
      <c r="G3" s="21"/>
      <c r="H3" s="21"/>
      <c r="I3" s="21"/>
      <c r="J3" s="21"/>
      <c r="K3" s="21"/>
      <c r="L3" s="21"/>
    </row>
    <row r="4" spans="1:12" ht="17" thickBot="1">
      <c r="A4" s="4"/>
      <c r="B4" s="5">
        <v>2015</v>
      </c>
      <c r="C4" s="5">
        <v>2016</v>
      </c>
      <c r="D4" s="5">
        <v>2017</v>
      </c>
      <c r="E4" s="5">
        <v>2018</v>
      </c>
      <c r="F4" s="5">
        <v>2019</v>
      </c>
      <c r="G4" s="5">
        <v>2020</v>
      </c>
      <c r="H4" s="5">
        <v>2021</v>
      </c>
      <c r="I4" s="5">
        <v>2022</v>
      </c>
      <c r="J4" s="5">
        <v>2023</v>
      </c>
      <c r="K4" s="5">
        <v>2024</v>
      </c>
      <c r="L4" s="5">
        <v>2025</v>
      </c>
    </row>
    <row r="5" spans="1:12" ht="21" customHeight="1" thickBot="1">
      <c r="A5" s="6" t="s">
        <v>817</v>
      </c>
      <c r="B5" s="7">
        <v>8.5853478983614337</v>
      </c>
      <c r="C5" s="7">
        <v>13.248127390858173</v>
      </c>
      <c r="D5" s="7">
        <v>22.566854496441287</v>
      </c>
      <c r="E5" s="7">
        <v>33.430713174677244</v>
      </c>
      <c r="F5" s="42">
        <v>40.764137268739184</v>
      </c>
      <c r="G5" s="7">
        <v>49.786443605303454</v>
      </c>
      <c r="H5" s="7">
        <v>57.478055599411213</v>
      </c>
      <c r="I5" s="7">
        <v>62.803577727706262</v>
      </c>
      <c r="J5" s="7">
        <v>64.43100763486737</v>
      </c>
      <c r="K5" s="7">
        <v>65.788386020771739</v>
      </c>
      <c r="L5" s="120">
        <v>67.510037150495748</v>
      </c>
    </row>
    <row r="7" spans="1:12" ht="40.5" customHeight="1">
      <c r="A7" s="773" t="s">
        <v>819</v>
      </c>
      <c r="B7" s="773"/>
      <c r="C7" s="773"/>
      <c r="D7" s="773"/>
      <c r="E7" s="773"/>
      <c r="F7" s="773"/>
      <c r="G7" s="773"/>
      <c r="H7" s="773"/>
      <c r="I7" s="773"/>
      <c r="J7" s="773"/>
      <c r="K7" s="773"/>
      <c r="L7" s="773"/>
    </row>
    <row r="9" spans="1:12">
      <c r="A9" s="11" t="s">
        <v>10</v>
      </c>
    </row>
  </sheetData>
  <mergeCells count="1">
    <mergeCell ref="A7:L7"/>
  </mergeCells>
  <hyperlinks>
    <hyperlink ref="H1" location="Indice!D30" display="Indice ◄" xr:uid="{E9C0D9EB-524E-448B-8B87-5BA439C41CDB}"/>
  </hyperlink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4F973-9321-48FB-A0C0-9D3CDC3C65CF}">
  <sheetPr codeName="Foglio122"/>
  <dimension ref="A1:H71"/>
  <sheetViews>
    <sheetView showGridLines="0" topLeftCell="D33" zoomScaleNormal="100" workbookViewId="0">
      <selection activeCell="H22" sqref="H22:H51"/>
    </sheetView>
  </sheetViews>
  <sheetFormatPr defaultRowHeight="16.5"/>
  <cols>
    <col min="2" max="2" width="26.9140625" bestFit="1" customWidth="1"/>
    <col min="3" max="3" width="17.58203125" customWidth="1"/>
    <col min="4" max="4" width="39.4140625" customWidth="1"/>
    <col min="5" max="5" width="4.1640625" customWidth="1"/>
    <col min="6" max="6" width="38.08203125" customWidth="1"/>
    <col min="7" max="7" width="4.5" customWidth="1"/>
    <col min="8" max="8" width="35.6640625" customWidth="1"/>
  </cols>
  <sheetData>
    <row r="1" spans="1:1">
      <c r="A1" s="110" t="s">
        <v>771</v>
      </c>
    </row>
    <row r="3" spans="1:1">
      <c r="A3" s="132" t="s">
        <v>537</v>
      </c>
    </row>
    <row r="4" spans="1:1">
      <c r="A4" s="133"/>
    </row>
    <row r="5" spans="1:1">
      <c r="A5" s="132" t="s">
        <v>506</v>
      </c>
    </row>
    <row r="6" spans="1:1">
      <c r="A6" s="133"/>
    </row>
    <row r="7" spans="1:1">
      <c r="A7" s="132" t="s">
        <v>507</v>
      </c>
    </row>
    <row r="8" spans="1:1">
      <c r="A8" s="132"/>
    </row>
    <row r="9" spans="1:1">
      <c r="A9" s="132" t="s">
        <v>538</v>
      </c>
    </row>
    <row r="10" spans="1:1">
      <c r="A10" s="134"/>
    </row>
    <row r="11" spans="1:1">
      <c r="A11" s="132" t="s">
        <v>508</v>
      </c>
    </row>
    <row r="12" spans="1:1">
      <c r="A12" s="134"/>
    </row>
    <row r="13" spans="1:1">
      <c r="A13" s="132" t="s">
        <v>1548</v>
      </c>
    </row>
    <row r="14" spans="1:1">
      <c r="A14" s="134"/>
    </row>
    <row r="15" spans="1:1">
      <c r="A15" s="132" t="s">
        <v>1549</v>
      </c>
    </row>
    <row r="16" spans="1:1">
      <c r="A16" s="132"/>
    </row>
    <row r="17" spans="1:8">
      <c r="A17" s="132" t="s">
        <v>1550</v>
      </c>
    </row>
    <row r="18" spans="1:8">
      <c r="A18" s="132"/>
    </row>
    <row r="19" spans="1:8">
      <c r="A19" s="132" t="s">
        <v>1551</v>
      </c>
    </row>
    <row r="21" spans="1:8" ht="33" customHeight="1">
      <c r="B21" s="137" t="s">
        <v>500</v>
      </c>
      <c r="C21" s="138"/>
      <c r="D21" s="137" t="s">
        <v>33</v>
      </c>
      <c r="E21" s="138"/>
      <c r="F21" s="139" t="s">
        <v>540</v>
      </c>
      <c r="H21" s="137" t="s">
        <v>501</v>
      </c>
    </row>
    <row r="22" spans="1:8">
      <c r="B22" s="123" t="s">
        <v>786</v>
      </c>
      <c r="D22" s="123" t="s">
        <v>579</v>
      </c>
      <c r="F22" s="123" t="s">
        <v>595</v>
      </c>
      <c r="H22" t="s">
        <v>597</v>
      </c>
    </row>
    <row r="23" spans="1:8">
      <c r="B23" s="123" t="s">
        <v>618</v>
      </c>
      <c r="D23" s="123" t="s">
        <v>580</v>
      </c>
      <c r="F23" s="123" t="s">
        <v>784</v>
      </c>
      <c r="H23" t="s">
        <v>1937</v>
      </c>
    </row>
    <row r="24" spans="1:8">
      <c r="B24" s="123" t="s">
        <v>607</v>
      </c>
      <c r="D24" s="123" t="s">
        <v>581</v>
      </c>
      <c r="F24" s="123" t="s">
        <v>1511</v>
      </c>
      <c r="H24" t="s">
        <v>598</v>
      </c>
    </row>
    <row r="25" spans="1:8">
      <c r="B25" s="123" t="s">
        <v>608</v>
      </c>
      <c r="D25" s="123" t="s">
        <v>582</v>
      </c>
      <c r="F25" s="123" t="s">
        <v>596</v>
      </c>
      <c r="H25" t="s">
        <v>599</v>
      </c>
    </row>
    <row r="26" spans="1:8">
      <c r="B26" s="123" t="s">
        <v>609</v>
      </c>
      <c r="D26" t="s">
        <v>1920</v>
      </c>
      <c r="F26" s="123" t="s">
        <v>785</v>
      </c>
      <c r="H26" t="s">
        <v>1938</v>
      </c>
    </row>
    <row r="27" spans="1:8">
      <c r="B27" s="123" t="s">
        <v>1537</v>
      </c>
      <c r="D27" s="123" t="s">
        <v>583</v>
      </c>
      <c r="H27" t="s">
        <v>1513</v>
      </c>
    </row>
    <row r="28" spans="1:8">
      <c r="B28" s="123" t="s">
        <v>610</v>
      </c>
      <c r="D28" s="123" t="s">
        <v>584</v>
      </c>
      <c r="H28" t="s">
        <v>600</v>
      </c>
    </row>
    <row r="29" spans="1:8">
      <c r="B29" s="123" t="s">
        <v>787</v>
      </c>
      <c r="D29" s="123" t="s">
        <v>585</v>
      </c>
      <c r="H29" t="s">
        <v>1939</v>
      </c>
    </row>
    <row r="30" spans="1:8">
      <c r="B30" s="123" t="s">
        <v>611</v>
      </c>
      <c r="D30" s="123" t="s">
        <v>586</v>
      </c>
      <c r="H30" t="s">
        <v>1517</v>
      </c>
    </row>
    <row r="31" spans="1:8">
      <c r="B31" s="123" t="s">
        <v>613</v>
      </c>
      <c r="D31" s="123" t="s">
        <v>587</v>
      </c>
      <c r="H31" t="s">
        <v>601</v>
      </c>
    </row>
    <row r="32" spans="1:8">
      <c r="B32" s="123" t="s">
        <v>612</v>
      </c>
      <c r="D32" s="123" t="s">
        <v>588</v>
      </c>
      <c r="H32" t="s">
        <v>602</v>
      </c>
    </row>
    <row r="33" spans="2:8">
      <c r="B33" s="123" t="s">
        <v>1526</v>
      </c>
      <c r="D33" s="123" t="s">
        <v>589</v>
      </c>
      <c r="H33" t="s">
        <v>1940</v>
      </c>
    </row>
    <row r="34" spans="2:8">
      <c r="B34" s="123" t="s">
        <v>1527</v>
      </c>
      <c r="D34" s="123" t="s">
        <v>590</v>
      </c>
      <c r="H34" t="s">
        <v>1941</v>
      </c>
    </row>
    <row r="35" spans="2:8">
      <c r="B35" s="123" t="s">
        <v>614</v>
      </c>
      <c r="D35" s="123" t="s">
        <v>591</v>
      </c>
      <c r="H35" t="s">
        <v>603</v>
      </c>
    </row>
    <row r="36" spans="2:8">
      <c r="B36" s="123" t="s">
        <v>1529</v>
      </c>
      <c r="D36" s="123" t="s">
        <v>592</v>
      </c>
      <c r="H36" t="s">
        <v>604</v>
      </c>
    </row>
    <row r="37" spans="2:8">
      <c r="B37" s="123" t="s">
        <v>1528</v>
      </c>
      <c r="D37" s="123" t="s">
        <v>593</v>
      </c>
      <c r="H37" t="s">
        <v>1942</v>
      </c>
    </row>
    <row r="38" spans="2:8">
      <c r="B38" s="123" t="s">
        <v>1530</v>
      </c>
      <c r="D38" s="123" t="s">
        <v>594</v>
      </c>
      <c r="H38" t="s">
        <v>1943</v>
      </c>
    </row>
    <row r="39" spans="2:8">
      <c r="B39" s="123" t="s">
        <v>1531</v>
      </c>
      <c r="D39" t="s">
        <v>783</v>
      </c>
      <c r="H39" t="s">
        <v>1514</v>
      </c>
    </row>
    <row r="40" spans="2:8">
      <c r="B40" s="123" t="s">
        <v>615</v>
      </c>
      <c r="H40" t="s">
        <v>1944</v>
      </c>
    </row>
    <row r="41" spans="2:8">
      <c r="B41" s="123" t="s">
        <v>1532</v>
      </c>
      <c r="H41" t="s">
        <v>780</v>
      </c>
    </row>
    <row r="42" spans="2:8">
      <c r="B42" s="123" t="s">
        <v>1533</v>
      </c>
      <c r="H42" t="s">
        <v>776</v>
      </c>
    </row>
    <row r="43" spans="2:8">
      <c r="B43" s="123" t="s">
        <v>1534</v>
      </c>
      <c r="H43" t="s">
        <v>777</v>
      </c>
    </row>
    <row r="44" spans="2:8">
      <c r="B44" s="123" t="s">
        <v>616</v>
      </c>
      <c r="H44" t="s">
        <v>778</v>
      </c>
    </row>
    <row r="45" spans="2:8">
      <c r="B45" s="123" t="s">
        <v>1535</v>
      </c>
      <c r="H45" t="s">
        <v>605</v>
      </c>
    </row>
    <row r="46" spans="2:8">
      <c r="B46" s="123" t="s">
        <v>1536</v>
      </c>
      <c r="H46" t="s">
        <v>606</v>
      </c>
    </row>
    <row r="47" spans="2:8">
      <c r="B47" s="123" t="s">
        <v>617</v>
      </c>
      <c r="H47" t="s">
        <v>779</v>
      </c>
    </row>
    <row r="48" spans="2:8">
      <c r="B48" s="123" t="s">
        <v>619</v>
      </c>
      <c r="H48" t="s">
        <v>1945</v>
      </c>
    </row>
    <row r="49" spans="2:8">
      <c r="B49" s="123" t="s">
        <v>620</v>
      </c>
      <c r="H49" t="s">
        <v>781</v>
      </c>
    </row>
    <row r="50" spans="2:8">
      <c r="B50" s="123" t="s">
        <v>621</v>
      </c>
      <c r="H50" t="s">
        <v>1946</v>
      </c>
    </row>
    <row r="51" spans="2:8">
      <c r="B51" s="123" t="s">
        <v>1539</v>
      </c>
      <c r="H51" t="s">
        <v>782</v>
      </c>
    </row>
    <row r="52" spans="2:8">
      <c r="B52" s="123" t="s">
        <v>1540</v>
      </c>
      <c r="H52" s="123"/>
    </row>
    <row r="53" spans="2:8">
      <c r="B53" s="123" t="s">
        <v>622</v>
      </c>
      <c r="H53" s="123"/>
    </row>
    <row r="54" spans="2:8">
      <c r="B54" s="123" t="s">
        <v>1542</v>
      </c>
      <c r="H54" s="123"/>
    </row>
    <row r="55" spans="2:8">
      <c r="B55" s="123" t="s">
        <v>788</v>
      </c>
      <c r="H55" s="123"/>
    </row>
    <row r="56" spans="2:8">
      <c r="B56" s="123" t="s">
        <v>623</v>
      </c>
    </row>
    <row r="57" spans="2:8">
      <c r="B57" s="123" t="s">
        <v>624</v>
      </c>
      <c r="H57" s="173"/>
    </row>
    <row r="58" spans="2:8">
      <c r="B58" s="123" t="s">
        <v>1543</v>
      </c>
      <c r="D58" s="450"/>
      <c r="H58" s="173"/>
    </row>
    <row r="59" spans="2:8">
      <c r="B59" t="s">
        <v>1538</v>
      </c>
    </row>
    <row r="60" spans="2:8">
      <c r="B60" s="123" t="s">
        <v>625</v>
      </c>
    </row>
    <row r="61" spans="2:8">
      <c r="B61" s="123" t="s">
        <v>1544</v>
      </c>
    </row>
    <row r="62" spans="2:8">
      <c r="B62" s="123" t="s">
        <v>1541</v>
      </c>
    </row>
    <row r="63" spans="2:8">
      <c r="B63" s="123" t="s">
        <v>1545</v>
      </c>
    </row>
    <row r="64" spans="2:8">
      <c r="B64" s="123" t="s">
        <v>626</v>
      </c>
    </row>
    <row r="65" spans="2:2">
      <c r="B65" s="123" t="s">
        <v>627</v>
      </c>
    </row>
    <row r="66" spans="2:2">
      <c r="B66" s="123" t="s">
        <v>1546</v>
      </c>
    </row>
    <row r="67" spans="2:2">
      <c r="B67" s="123" t="s">
        <v>1547</v>
      </c>
    </row>
    <row r="68" spans="2:2">
      <c r="B68" s="123" t="s">
        <v>628</v>
      </c>
    </row>
    <row r="69" spans="2:2">
      <c r="B69" s="123" t="s">
        <v>1902</v>
      </c>
    </row>
    <row r="70" spans="2:2">
      <c r="B70" s="123" t="s">
        <v>629</v>
      </c>
    </row>
    <row r="71" spans="2:2">
      <c r="B71" s="123" t="s">
        <v>630</v>
      </c>
    </row>
  </sheetData>
  <sortState xmlns:xlrd2="http://schemas.microsoft.com/office/spreadsheetml/2017/richdata2" ref="F22:F27">
    <sortCondition ref="F22:F27"/>
  </sortState>
  <hyperlinks>
    <hyperlink ref="A1" location="Indice!A5" display="Indice ◄" xr:uid="{760DB1F8-5E27-4028-A118-F6D43411B5F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D63D-33A6-4AC1-A615-51F451CC7760}">
  <sheetPr codeName="Foglio18">
    <tabColor rgb="FF00B050"/>
  </sheetPr>
  <dimension ref="A1:G64"/>
  <sheetViews>
    <sheetView showGridLines="0" zoomScaleNormal="100" workbookViewId="0"/>
  </sheetViews>
  <sheetFormatPr defaultRowHeight="16.5"/>
  <cols>
    <col min="1" max="3" width="21.6640625" customWidth="1"/>
    <col min="5" max="7" width="20.9140625" customWidth="1"/>
  </cols>
  <sheetData>
    <row r="1" spans="1:7">
      <c r="A1" t="s">
        <v>632</v>
      </c>
      <c r="F1" s="110" t="s">
        <v>771</v>
      </c>
    </row>
    <row r="3" spans="1:7" ht="16.5" customHeight="1">
      <c r="A3" s="770" t="s">
        <v>1583</v>
      </c>
      <c r="B3" s="770"/>
      <c r="C3" s="770"/>
      <c r="E3" s="770" t="s">
        <v>1586</v>
      </c>
      <c r="F3" s="770"/>
      <c r="G3" s="770"/>
    </row>
    <row r="4" spans="1:7" ht="17" thickBot="1">
      <c r="A4" s="1" t="s">
        <v>638</v>
      </c>
      <c r="B4" s="1" t="s">
        <v>639</v>
      </c>
      <c r="C4" s="1" t="s">
        <v>640</v>
      </c>
      <c r="E4" s="1" t="s">
        <v>638</v>
      </c>
      <c r="F4" s="1" t="s">
        <v>639</v>
      </c>
      <c r="G4" s="1" t="s">
        <v>789</v>
      </c>
    </row>
    <row r="5" spans="1:7" ht="17" thickBot="1">
      <c r="A5" s="7" t="s">
        <v>89</v>
      </c>
      <c r="B5" s="7" t="s">
        <v>130</v>
      </c>
      <c r="C5" s="7" t="s">
        <v>117</v>
      </c>
      <c r="E5" s="28" t="s">
        <v>89</v>
      </c>
      <c r="F5" s="28" t="s">
        <v>117</v>
      </c>
      <c r="G5" s="28" t="s">
        <v>60</v>
      </c>
    </row>
    <row r="6" spans="1:7" ht="17" thickBot="1">
      <c r="A6" s="28" t="s">
        <v>69</v>
      </c>
      <c r="B6" s="28" t="s">
        <v>91</v>
      </c>
      <c r="C6" s="28" t="s">
        <v>145</v>
      </c>
      <c r="E6" s="7" t="s">
        <v>130</v>
      </c>
      <c r="F6" s="7" t="s">
        <v>78</v>
      </c>
      <c r="G6" s="7" t="s">
        <v>144</v>
      </c>
    </row>
    <row r="7" spans="1:7" ht="17" thickBot="1">
      <c r="A7" s="7" t="s">
        <v>82</v>
      </c>
      <c r="B7" s="7" t="s">
        <v>78</v>
      </c>
      <c r="C7" s="7" t="s">
        <v>60</v>
      </c>
      <c r="E7" s="28" t="s">
        <v>91</v>
      </c>
      <c r="F7" s="28" t="s">
        <v>145</v>
      </c>
      <c r="G7" s="28" t="s">
        <v>71</v>
      </c>
    </row>
    <row r="8" spans="1:7" ht="17" thickBot="1">
      <c r="A8" s="28" t="s">
        <v>79</v>
      </c>
      <c r="B8" s="28" t="s">
        <v>72</v>
      </c>
      <c r="C8" s="28" t="s">
        <v>109</v>
      </c>
      <c r="E8" s="7" t="s">
        <v>72</v>
      </c>
      <c r="F8" s="7" t="s">
        <v>53</v>
      </c>
      <c r="G8" s="7" t="s">
        <v>146</v>
      </c>
    </row>
    <row r="9" spans="1:7" ht="17" thickBot="1">
      <c r="A9" s="7" t="s">
        <v>48</v>
      </c>
      <c r="B9" s="7" t="s">
        <v>88</v>
      </c>
      <c r="C9" s="7" t="s">
        <v>144</v>
      </c>
      <c r="E9" s="28" t="s">
        <v>88</v>
      </c>
      <c r="F9" s="28" t="s">
        <v>109</v>
      </c>
      <c r="G9" s="28" t="s">
        <v>54</v>
      </c>
    </row>
    <row r="10" spans="1:7" ht="17" thickBot="1">
      <c r="A10" s="28" t="s">
        <v>68</v>
      </c>
      <c r="B10" s="28" t="s">
        <v>53</v>
      </c>
      <c r="C10" s="28" t="s">
        <v>125</v>
      </c>
      <c r="E10" s="7" t="s">
        <v>84</v>
      </c>
      <c r="F10" s="7" t="s">
        <v>125</v>
      </c>
      <c r="G10" s="7" t="s">
        <v>123</v>
      </c>
    </row>
    <row r="11" spans="1:7" ht="17" thickBot="1">
      <c r="A11" s="7" t="s">
        <v>51</v>
      </c>
      <c r="B11" s="7" t="s">
        <v>84</v>
      </c>
      <c r="C11" s="7" t="s">
        <v>71</v>
      </c>
      <c r="E11" s="28" t="s">
        <v>52</v>
      </c>
      <c r="F11" s="28" t="s">
        <v>122</v>
      </c>
      <c r="G11" s="28" t="s">
        <v>138</v>
      </c>
    </row>
    <row r="12" spans="1:7" ht="17" thickBot="1">
      <c r="A12" s="45" t="s">
        <v>61</v>
      </c>
      <c r="B12" s="28" t="s">
        <v>52</v>
      </c>
      <c r="C12" s="28" t="s">
        <v>146</v>
      </c>
      <c r="E12" s="7" t="s">
        <v>58</v>
      </c>
      <c r="F12" s="7" t="s">
        <v>127</v>
      </c>
      <c r="G12" s="7" t="s">
        <v>132</v>
      </c>
    </row>
    <row r="13" spans="1:7" ht="17" thickBot="1">
      <c r="A13" s="6" t="s">
        <v>49</v>
      </c>
      <c r="B13" s="7" t="s">
        <v>58</v>
      </c>
      <c r="C13" s="7" t="s">
        <v>70</v>
      </c>
      <c r="E13" s="28" t="s">
        <v>69</v>
      </c>
      <c r="F13" s="28" t="s">
        <v>143</v>
      </c>
      <c r="G13" s="28" t="s">
        <v>119</v>
      </c>
    </row>
    <row r="14" spans="1:7" ht="17" thickBot="1">
      <c r="A14" s="45" t="s">
        <v>73</v>
      </c>
      <c r="B14" s="28" t="s">
        <v>122</v>
      </c>
      <c r="C14" s="28" t="s">
        <v>54</v>
      </c>
      <c r="E14" s="6" t="s">
        <v>82</v>
      </c>
      <c r="F14" s="7" t="s">
        <v>139</v>
      </c>
      <c r="G14" s="7" t="s">
        <v>142</v>
      </c>
    </row>
    <row r="15" spans="1:7" ht="17" thickBot="1">
      <c r="A15" s="6" t="s">
        <v>56</v>
      </c>
      <c r="B15" s="7" t="s">
        <v>65</v>
      </c>
      <c r="C15" s="7" t="s">
        <v>123</v>
      </c>
      <c r="E15" s="45" t="s">
        <v>65</v>
      </c>
      <c r="F15" s="28" t="s">
        <v>70</v>
      </c>
      <c r="G15" s="28" t="s">
        <v>81</v>
      </c>
    </row>
    <row r="16" spans="1:7" ht="17" thickBot="1">
      <c r="A16" s="45" t="s">
        <v>77</v>
      </c>
      <c r="B16" s="28" t="s">
        <v>127</v>
      </c>
      <c r="C16" s="28" t="s">
        <v>150</v>
      </c>
      <c r="E16" s="6" t="s">
        <v>108</v>
      </c>
      <c r="F16" s="7" t="s">
        <v>115</v>
      </c>
      <c r="G16" s="7" t="s">
        <v>116</v>
      </c>
    </row>
    <row r="17" spans="1:7" ht="17" thickBot="1">
      <c r="A17" s="6"/>
      <c r="B17" s="7" t="s">
        <v>143</v>
      </c>
      <c r="C17" s="7" t="s">
        <v>101</v>
      </c>
      <c r="E17" s="45" t="s">
        <v>87</v>
      </c>
      <c r="F17" s="28" t="s">
        <v>151</v>
      </c>
      <c r="G17" s="28" t="s">
        <v>86</v>
      </c>
    </row>
    <row r="18" spans="1:7" ht="17" thickBot="1">
      <c r="A18" s="45"/>
      <c r="B18" s="28" t="s">
        <v>108</v>
      </c>
      <c r="C18" s="28" t="s">
        <v>138</v>
      </c>
      <c r="E18" s="6" t="s">
        <v>66</v>
      </c>
      <c r="F18" s="7" t="s">
        <v>80</v>
      </c>
      <c r="G18" s="7" t="s">
        <v>64</v>
      </c>
    </row>
    <row r="19" spans="1:7" ht="17" thickBot="1">
      <c r="A19" s="6"/>
      <c r="B19" s="7" t="s">
        <v>139</v>
      </c>
      <c r="C19" s="7" t="s">
        <v>132</v>
      </c>
      <c r="E19" s="45" t="s">
        <v>74</v>
      </c>
      <c r="F19" s="28" t="s">
        <v>1584</v>
      </c>
      <c r="G19" s="28" t="s">
        <v>76</v>
      </c>
    </row>
    <row r="20" spans="1:7" ht="17" thickBot="1">
      <c r="A20" s="45"/>
      <c r="B20" s="28" t="s">
        <v>87</v>
      </c>
      <c r="C20" s="28" t="s">
        <v>119</v>
      </c>
      <c r="E20" s="6" t="s">
        <v>79</v>
      </c>
      <c r="F20" s="7" t="s">
        <v>96</v>
      </c>
      <c r="G20" s="7" t="s">
        <v>136</v>
      </c>
    </row>
    <row r="21" spans="1:7" ht="17" thickBot="1">
      <c r="A21" s="6"/>
      <c r="B21" s="7" t="s">
        <v>66</v>
      </c>
      <c r="C21" s="7" t="s">
        <v>124</v>
      </c>
      <c r="E21" s="45" t="s">
        <v>106</v>
      </c>
      <c r="F21" s="28" t="s">
        <v>150</v>
      </c>
      <c r="G21" s="28" t="s">
        <v>148</v>
      </c>
    </row>
    <row r="22" spans="1:7" ht="17" thickBot="1">
      <c r="A22" s="45"/>
      <c r="B22" s="28" t="s">
        <v>74</v>
      </c>
      <c r="C22" s="28" t="s">
        <v>142</v>
      </c>
      <c r="E22" s="6" t="s">
        <v>48</v>
      </c>
      <c r="F22" s="7" t="s">
        <v>101</v>
      </c>
      <c r="G22" s="7"/>
    </row>
    <row r="23" spans="1:7" ht="17" thickBot="1">
      <c r="A23" s="6"/>
      <c r="B23" s="7" t="s">
        <v>115</v>
      </c>
      <c r="C23" s="7" t="s">
        <v>81</v>
      </c>
      <c r="E23" s="45" t="s">
        <v>68</v>
      </c>
      <c r="F23" s="28" t="s">
        <v>103</v>
      </c>
      <c r="G23" s="28"/>
    </row>
    <row r="24" spans="1:7" ht="17" thickBot="1">
      <c r="A24" s="45"/>
      <c r="B24" s="28" t="s">
        <v>151</v>
      </c>
      <c r="C24" s="28" t="s">
        <v>129</v>
      </c>
      <c r="E24" s="6" t="s">
        <v>99</v>
      </c>
      <c r="F24" s="7" t="s">
        <v>75</v>
      </c>
      <c r="G24" s="7"/>
    </row>
    <row r="25" spans="1:7" ht="17" thickBot="1">
      <c r="A25" s="6"/>
      <c r="B25" s="7" t="s">
        <v>80</v>
      </c>
      <c r="C25" s="7" t="s">
        <v>116</v>
      </c>
      <c r="E25" s="45" t="s">
        <v>61</v>
      </c>
      <c r="F25" s="28" t="s">
        <v>124</v>
      </c>
      <c r="G25" s="28"/>
    </row>
    <row r="26" spans="1:7" ht="17" thickBot="1">
      <c r="A26" s="45"/>
      <c r="B26" s="28" t="s">
        <v>1584</v>
      </c>
      <c r="C26" s="28" t="s">
        <v>86</v>
      </c>
      <c r="E26" s="6" t="s">
        <v>49</v>
      </c>
      <c r="F26" s="7" t="s">
        <v>149</v>
      </c>
      <c r="G26" s="7"/>
    </row>
    <row r="27" spans="1:7" ht="17" thickBot="1">
      <c r="A27" s="6"/>
      <c r="B27" s="7" t="s">
        <v>106</v>
      </c>
      <c r="C27" s="7" t="s">
        <v>67</v>
      </c>
      <c r="E27" s="45" t="s">
        <v>97</v>
      </c>
      <c r="F27" s="28" t="s">
        <v>92</v>
      </c>
      <c r="G27" s="28"/>
    </row>
    <row r="28" spans="1:7" ht="17" thickBot="1">
      <c r="A28" s="45"/>
      <c r="B28" s="28" t="s">
        <v>96</v>
      </c>
      <c r="C28" s="28" t="s">
        <v>114</v>
      </c>
      <c r="E28" s="6" t="s">
        <v>113</v>
      </c>
      <c r="F28" s="7" t="s">
        <v>59</v>
      </c>
      <c r="G28" s="7"/>
    </row>
    <row r="29" spans="1:7" ht="17" thickBot="1">
      <c r="A29" s="6"/>
      <c r="B29" s="7" t="s">
        <v>103</v>
      </c>
      <c r="C29" s="7" t="s">
        <v>107</v>
      </c>
      <c r="E29" s="45" t="s">
        <v>73</v>
      </c>
      <c r="F29" s="28" t="s">
        <v>141</v>
      </c>
      <c r="G29" s="28"/>
    </row>
    <row r="30" spans="1:7" ht="17" thickBot="1">
      <c r="A30" s="45"/>
      <c r="B30" s="28" t="s">
        <v>75</v>
      </c>
      <c r="C30" s="28" t="s">
        <v>104</v>
      </c>
      <c r="E30" s="6" t="s">
        <v>93</v>
      </c>
      <c r="F30" s="7" t="s">
        <v>129</v>
      </c>
      <c r="G30" s="7"/>
    </row>
    <row r="31" spans="1:7" ht="17" thickBot="1">
      <c r="A31" s="6"/>
      <c r="B31" s="7" t="s">
        <v>149</v>
      </c>
      <c r="C31" s="7" t="s">
        <v>112</v>
      </c>
      <c r="E31" s="45" t="s">
        <v>120</v>
      </c>
      <c r="F31" s="28" t="s">
        <v>67</v>
      </c>
      <c r="G31" s="28"/>
    </row>
    <row r="32" spans="1:7" ht="17" thickBot="1">
      <c r="A32" s="45"/>
      <c r="B32" s="28" t="s">
        <v>92</v>
      </c>
      <c r="C32" s="28" t="s">
        <v>90</v>
      </c>
      <c r="E32" s="6" t="s">
        <v>55</v>
      </c>
      <c r="F32" s="7" t="s">
        <v>85</v>
      </c>
      <c r="G32" s="7"/>
    </row>
    <row r="33" spans="1:7" ht="17" thickBot="1">
      <c r="A33" s="6"/>
      <c r="B33" s="7" t="s">
        <v>59</v>
      </c>
      <c r="C33" s="7" t="s">
        <v>140</v>
      </c>
      <c r="E33" s="45" t="s">
        <v>56</v>
      </c>
      <c r="F33" s="28" t="s">
        <v>134</v>
      </c>
      <c r="G33" s="28"/>
    </row>
    <row r="34" spans="1:7" ht="17" thickBot="1">
      <c r="A34" s="45"/>
      <c r="B34" s="28" t="s">
        <v>99</v>
      </c>
      <c r="C34" s="28" t="s">
        <v>105</v>
      </c>
      <c r="E34" s="6" t="s">
        <v>641</v>
      </c>
      <c r="F34" s="7" t="s">
        <v>114</v>
      </c>
      <c r="G34" s="7"/>
    </row>
    <row r="35" spans="1:7" ht="17" thickBot="1">
      <c r="A35" s="6"/>
      <c r="B35" s="7" t="s">
        <v>141</v>
      </c>
      <c r="C35" s="7" t="s">
        <v>64</v>
      </c>
      <c r="E35" s="45" t="s">
        <v>111</v>
      </c>
      <c r="F35" s="28" t="s">
        <v>107</v>
      </c>
      <c r="G35" s="28"/>
    </row>
    <row r="36" spans="1:7" ht="17" thickBot="1">
      <c r="A36" s="45"/>
      <c r="B36" s="28" t="s">
        <v>85</v>
      </c>
      <c r="C36" s="28" t="s">
        <v>110</v>
      </c>
      <c r="E36" s="6" t="s">
        <v>77</v>
      </c>
      <c r="F36" s="7" t="s">
        <v>104</v>
      </c>
      <c r="G36" s="7"/>
    </row>
    <row r="37" spans="1:7" ht="17" thickBot="1">
      <c r="A37" s="6"/>
      <c r="B37" s="7" t="s">
        <v>134</v>
      </c>
      <c r="C37" s="7" t="s">
        <v>131</v>
      </c>
      <c r="E37" s="45" t="s">
        <v>118</v>
      </c>
      <c r="F37" s="28" t="s">
        <v>112</v>
      </c>
      <c r="G37" s="28"/>
    </row>
    <row r="38" spans="1:7" ht="17" thickBot="1">
      <c r="A38" s="45"/>
      <c r="B38" s="28" t="s">
        <v>57</v>
      </c>
      <c r="C38" s="28" t="s">
        <v>76</v>
      </c>
      <c r="E38" s="6"/>
      <c r="F38" s="7" t="s">
        <v>90</v>
      </c>
      <c r="G38" s="7"/>
    </row>
    <row r="39" spans="1:7" ht="17" thickBot="1">
      <c r="A39" s="6"/>
      <c r="B39" s="7" t="s">
        <v>83</v>
      </c>
      <c r="C39" s="7" t="s">
        <v>128</v>
      </c>
      <c r="E39" s="45"/>
      <c r="F39" s="28" t="s">
        <v>57</v>
      </c>
      <c r="G39" s="28"/>
    </row>
    <row r="40" spans="1:7" ht="17" thickBot="1">
      <c r="A40" s="45"/>
      <c r="B40" s="28" t="s">
        <v>97</v>
      </c>
      <c r="C40" s="28" t="s">
        <v>102</v>
      </c>
      <c r="E40" s="6"/>
      <c r="F40" s="7" t="s">
        <v>140</v>
      </c>
      <c r="G40" s="7"/>
    </row>
    <row r="41" spans="1:7" ht="17" thickBot="1">
      <c r="A41" s="6"/>
      <c r="B41" s="7" t="s">
        <v>62</v>
      </c>
      <c r="C41" s="7" t="s">
        <v>100</v>
      </c>
      <c r="E41" s="45"/>
      <c r="F41" s="28" t="s">
        <v>105</v>
      </c>
      <c r="G41" s="28"/>
    </row>
    <row r="42" spans="1:7" ht="17" thickBot="1">
      <c r="A42" s="45"/>
      <c r="B42" s="28" t="s">
        <v>113</v>
      </c>
      <c r="C42" s="28" t="s">
        <v>136</v>
      </c>
      <c r="E42" s="6"/>
      <c r="F42" s="7" t="s">
        <v>83</v>
      </c>
      <c r="G42" s="7"/>
    </row>
    <row r="43" spans="1:7" ht="17" thickBot="1">
      <c r="A43" s="6"/>
      <c r="B43" s="7" t="s">
        <v>93</v>
      </c>
      <c r="C43" s="7" t="s">
        <v>148</v>
      </c>
      <c r="E43" s="45"/>
      <c r="F43" s="28" t="s">
        <v>62</v>
      </c>
      <c r="G43" s="28"/>
    </row>
    <row r="44" spans="1:7" ht="17" thickBot="1">
      <c r="A44" s="45"/>
      <c r="B44" s="28" t="s">
        <v>95</v>
      </c>
      <c r="C44" s="28" t="s">
        <v>94</v>
      </c>
      <c r="E44" s="6"/>
      <c r="F44" s="7" t="s">
        <v>110</v>
      </c>
      <c r="G44" s="7"/>
    </row>
    <row r="45" spans="1:7" ht="17" thickBot="1">
      <c r="A45" s="6"/>
      <c r="B45" s="7" t="s">
        <v>152</v>
      </c>
      <c r="C45" s="7" t="s">
        <v>641</v>
      </c>
      <c r="E45" s="45"/>
      <c r="F45" s="28" t="s">
        <v>131</v>
      </c>
      <c r="G45" s="28"/>
    </row>
    <row r="46" spans="1:7" ht="17" thickBot="1">
      <c r="A46" s="45"/>
      <c r="B46" s="28" t="s">
        <v>121</v>
      </c>
      <c r="C46" s="28" t="s">
        <v>98</v>
      </c>
      <c r="E46" s="6"/>
      <c r="F46" s="7" t="s">
        <v>128</v>
      </c>
      <c r="G46" s="7"/>
    </row>
    <row r="47" spans="1:7" ht="17" thickBot="1">
      <c r="A47" s="6"/>
      <c r="B47" s="7" t="s">
        <v>120</v>
      </c>
      <c r="C47" s="7"/>
      <c r="E47" s="45"/>
      <c r="F47" s="28" t="s">
        <v>95</v>
      </c>
      <c r="G47" s="28"/>
    </row>
    <row r="48" spans="1:7" ht="17" thickBot="1">
      <c r="A48" s="45"/>
      <c r="B48" s="28" t="s">
        <v>55</v>
      </c>
      <c r="C48" s="28"/>
      <c r="E48" s="6"/>
      <c r="F48" s="7" t="s">
        <v>152</v>
      </c>
      <c r="G48" s="7"/>
    </row>
    <row r="49" spans="1:7" ht="17" thickBot="1">
      <c r="A49" s="6"/>
      <c r="B49" s="7" t="s">
        <v>137</v>
      </c>
      <c r="C49" s="7"/>
      <c r="E49" s="45"/>
      <c r="F49" s="28" t="s">
        <v>102</v>
      </c>
      <c r="G49" s="28"/>
    </row>
    <row r="50" spans="1:7" ht="17" thickBot="1">
      <c r="A50" s="45"/>
      <c r="B50" s="28" t="s">
        <v>135</v>
      </c>
      <c r="C50" s="28"/>
      <c r="E50" s="6"/>
      <c r="F50" s="7" t="s">
        <v>121</v>
      </c>
      <c r="G50" s="7"/>
    </row>
    <row r="51" spans="1:7" ht="17" thickBot="1">
      <c r="A51" s="6"/>
      <c r="B51" s="7" t="s">
        <v>147</v>
      </c>
      <c r="C51" s="7"/>
      <c r="E51" s="45"/>
      <c r="F51" s="28" t="s">
        <v>137</v>
      </c>
      <c r="G51" s="28"/>
    </row>
    <row r="52" spans="1:7" ht="17" thickBot="1">
      <c r="A52" s="45"/>
      <c r="B52" s="28" t="s">
        <v>50</v>
      </c>
      <c r="C52" s="28"/>
      <c r="E52" s="6"/>
      <c r="F52" s="7" t="s">
        <v>135</v>
      </c>
      <c r="G52" s="7"/>
    </row>
    <row r="53" spans="1:7" ht="17" thickBot="1">
      <c r="A53" s="7"/>
      <c r="B53" s="7" t="s">
        <v>63</v>
      </c>
      <c r="C53" s="7"/>
      <c r="E53" s="28"/>
      <c r="F53" s="28" t="s">
        <v>147</v>
      </c>
      <c r="G53" s="28"/>
    </row>
    <row r="54" spans="1:7" ht="17" thickBot="1">
      <c r="A54" s="28"/>
      <c r="B54" s="28" t="s">
        <v>133</v>
      </c>
      <c r="C54" s="28"/>
      <c r="E54" s="7"/>
      <c r="F54" s="7" t="s">
        <v>100</v>
      </c>
      <c r="G54" s="7"/>
    </row>
    <row r="55" spans="1:7" ht="17" thickBot="1">
      <c r="A55" s="7"/>
      <c r="B55" s="7" t="s">
        <v>111</v>
      </c>
      <c r="C55" s="7"/>
      <c r="E55" s="45"/>
      <c r="F55" s="28" t="s">
        <v>50</v>
      </c>
      <c r="G55" s="28"/>
    </row>
    <row r="56" spans="1:7" ht="17" thickBot="1">
      <c r="A56" s="28"/>
      <c r="B56" s="28" t="s">
        <v>118</v>
      </c>
      <c r="C56" s="28"/>
      <c r="E56" s="6"/>
      <c r="F56" s="7" t="s">
        <v>63</v>
      </c>
      <c r="G56" s="7"/>
    </row>
    <row r="57" spans="1:7" ht="17" thickBot="1">
      <c r="A57" s="7"/>
      <c r="B57" s="7" t="s">
        <v>126</v>
      </c>
      <c r="C57" s="7"/>
      <c r="E57" s="45"/>
      <c r="F57" s="28" t="s">
        <v>133</v>
      </c>
      <c r="G57" s="28"/>
    </row>
    <row r="58" spans="1:7" ht="17" thickBot="1">
      <c r="A58" s="28"/>
      <c r="B58" s="28"/>
      <c r="C58" s="28"/>
      <c r="E58" s="6"/>
      <c r="F58" s="7" t="s">
        <v>94</v>
      </c>
      <c r="G58" s="7"/>
    </row>
    <row r="59" spans="1:7" ht="17" thickBot="1">
      <c r="A59" s="7"/>
      <c r="B59" s="7"/>
      <c r="C59" s="7"/>
      <c r="E59" s="45"/>
      <c r="F59" s="28" t="s">
        <v>98</v>
      </c>
      <c r="G59" s="28"/>
    </row>
    <row r="60" spans="1:7" ht="18" customHeight="1" thickBot="1">
      <c r="A60" s="28"/>
      <c r="B60" s="28"/>
      <c r="C60" s="28"/>
      <c r="E60" s="6"/>
      <c r="F60" s="7" t="s">
        <v>126</v>
      </c>
      <c r="G60" s="7"/>
    </row>
    <row r="61" spans="1:7">
      <c r="A61" s="11"/>
    </row>
    <row r="62" spans="1:7" ht="27" customHeight="1">
      <c r="A62" s="773" t="s">
        <v>1585</v>
      </c>
      <c r="B62" s="773"/>
      <c r="C62" s="773"/>
      <c r="D62" s="773"/>
      <c r="E62" s="773"/>
      <c r="F62" s="773"/>
      <c r="G62" s="773"/>
    </row>
    <row r="64" spans="1:7">
      <c r="A64" s="11" t="s">
        <v>10</v>
      </c>
    </row>
  </sheetData>
  <mergeCells count="3">
    <mergeCell ref="A3:C3"/>
    <mergeCell ref="E3:G3"/>
    <mergeCell ref="A62:G62"/>
  </mergeCells>
  <hyperlinks>
    <hyperlink ref="F1" location="Indice!D31" display="Indice ◄" xr:uid="{C5976D54-BF6A-4300-8E67-B507F92F7FD8}"/>
  </hyperlinks>
  <pageMargins left="0.7" right="0.7" top="0.75" bottom="0.75" header="0.3" footer="0.3"/>
  <pageSetup paperSize="9" scale="5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7F4F-4227-4278-B999-681437D72D32}">
  <sheetPr codeName="Foglio19"/>
  <dimension ref="A1:L120"/>
  <sheetViews>
    <sheetView showGridLines="0" topLeftCell="A101" zoomScaleNormal="100" zoomScaleSheetLayoutView="100" workbookViewId="0"/>
  </sheetViews>
  <sheetFormatPr defaultRowHeight="16.5"/>
  <cols>
    <col min="1" max="1" width="11" customWidth="1"/>
    <col min="2" max="2" width="11.6640625" customWidth="1"/>
    <col min="3" max="3" width="21.6640625" customWidth="1"/>
    <col min="4" max="4" width="21.4140625" customWidth="1"/>
    <col min="5" max="5" width="12.9140625" customWidth="1"/>
    <col min="6" max="9" width="17.5" customWidth="1"/>
    <col min="10" max="10" width="15.6640625" customWidth="1"/>
    <col min="11" max="11" width="14.1640625" customWidth="1"/>
  </cols>
  <sheetData>
    <row r="1" spans="1:12">
      <c r="A1" s="129" t="s">
        <v>774</v>
      </c>
      <c r="F1" s="110" t="s">
        <v>771</v>
      </c>
    </row>
    <row r="3" spans="1:12" ht="47.25" customHeight="1">
      <c r="A3" s="1" t="s">
        <v>1587</v>
      </c>
      <c r="B3" s="1" t="s">
        <v>153</v>
      </c>
      <c r="C3" s="1" t="s">
        <v>154</v>
      </c>
      <c r="D3" s="1" t="s">
        <v>549</v>
      </c>
      <c r="E3" s="12" t="s">
        <v>571</v>
      </c>
      <c r="F3" s="12" t="s">
        <v>376</v>
      </c>
      <c r="G3" s="12" t="s">
        <v>35</v>
      </c>
      <c r="H3" s="12" t="s">
        <v>550</v>
      </c>
      <c r="I3" s="12" t="s">
        <v>155</v>
      </c>
      <c r="J3" s="12" t="s">
        <v>808</v>
      </c>
      <c r="K3" s="174" t="s">
        <v>809</v>
      </c>
      <c r="L3" s="174" t="s">
        <v>38</v>
      </c>
    </row>
    <row r="4" spans="1:12" ht="17" thickBot="1">
      <c r="A4" s="778" t="s">
        <v>306</v>
      </c>
      <c r="B4" s="778"/>
      <c r="C4" s="778"/>
      <c r="D4" s="778"/>
      <c r="E4" s="97">
        <v>24002062.877838641</v>
      </c>
      <c r="F4" s="104">
        <v>98.785011489253222</v>
      </c>
      <c r="G4" s="46">
        <v>71.512366922051541</v>
      </c>
      <c r="H4" s="46">
        <v>77.555890331360359</v>
      </c>
      <c r="I4" s="46">
        <v>77.555890331360359</v>
      </c>
      <c r="J4" s="46">
        <v>99.818142981090205</v>
      </c>
      <c r="K4" s="46">
        <v>98.365165660000187</v>
      </c>
      <c r="L4" s="46">
        <v>99.977535810850512</v>
      </c>
    </row>
    <row r="5" spans="1:12" ht="17" thickBot="1">
      <c r="A5" s="6" t="s">
        <v>274</v>
      </c>
      <c r="B5" s="6" t="s">
        <v>160</v>
      </c>
      <c r="C5" s="7" t="s">
        <v>161</v>
      </c>
      <c r="D5" s="6" t="s">
        <v>100</v>
      </c>
      <c r="E5" s="98">
        <v>978800.98737573356</v>
      </c>
      <c r="F5" s="106">
        <v>99.344267467876506</v>
      </c>
      <c r="G5" s="53">
        <v>96.614645219118216</v>
      </c>
      <c r="H5" s="53">
        <v>74.948453506591335</v>
      </c>
      <c r="I5" s="53">
        <v>83.587770041236723</v>
      </c>
      <c r="J5" s="53">
        <v>99.924262258604983</v>
      </c>
      <c r="K5" s="53">
        <v>99.357281445398513</v>
      </c>
      <c r="L5" s="53">
        <v>99.997933533617285</v>
      </c>
    </row>
    <row r="6" spans="1:12" ht="17" thickBot="1">
      <c r="A6" s="45" t="s">
        <v>283</v>
      </c>
      <c r="B6" s="45" t="s">
        <v>160</v>
      </c>
      <c r="C6" s="28" t="s">
        <v>161</v>
      </c>
      <c r="D6" s="45" t="s">
        <v>111</v>
      </c>
      <c r="E6" s="97">
        <v>73234.203630679243</v>
      </c>
      <c r="F6" s="104">
        <v>97.198468010296978</v>
      </c>
      <c r="G6" s="46">
        <v>77.509888867960058</v>
      </c>
      <c r="H6" s="46">
        <v>55.797074150813089</v>
      </c>
      <c r="I6" s="46">
        <v>64.489899361347739</v>
      </c>
      <c r="J6" s="46">
        <v>99.465319412226137</v>
      </c>
      <c r="K6" s="46">
        <v>96.993225107961607</v>
      </c>
      <c r="L6" s="46">
        <v>99.70593136219361</v>
      </c>
    </row>
    <row r="7" spans="1:12" ht="17" thickBot="1">
      <c r="A7" s="6" t="s">
        <v>183</v>
      </c>
      <c r="B7" s="6" t="s">
        <v>160</v>
      </c>
      <c r="C7" s="7" t="s">
        <v>161</v>
      </c>
      <c r="D7" s="6" t="s">
        <v>58</v>
      </c>
      <c r="E7" s="98">
        <v>75106.794532605461</v>
      </c>
      <c r="F7" s="106">
        <v>98.181090132504977</v>
      </c>
      <c r="G7" s="53">
        <v>90.020870746978588</v>
      </c>
      <c r="H7" s="53">
        <v>55.519827209629668</v>
      </c>
      <c r="I7" s="53">
        <v>64.91464183520884</v>
      </c>
      <c r="J7" s="53">
        <v>99.867055012490454</v>
      </c>
      <c r="K7" s="53">
        <v>98.058248532516032</v>
      </c>
      <c r="L7" s="53">
        <v>100</v>
      </c>
    </row>
    <row r="8" spans="1:12" ht="17" thickBot="1">
      <c r="A8" s="45" t="s">
        <v>282</v>
      </c>
      <c r="B8" s="45" t="s">
        <v>160</v>
      </c>
      <c r="C8" s="28" t="s">
        <v>161</v>
      </c>
      <c r="D8" s="45" t="s">
        <v>641</v>
      </c>
      <c r="E8" s="97">
        <v>68640.74246296857</v>
      </c>
      <c r="F8" s="104">
        <v>96.083328758851621</v>
      </c>
      <c r="G8" s="46">
        <v>83.773398473952895</v>
      </c>
      <c r="H8" s="46">
        <v>44.193610363945766</v>
      </c>
      <c r="I8" s="46">
        <v>42.695585664336953</v>
      </c>
      <c r="J8" s="46">
        <v>98.666829608781839</v>
      </c>
      <c r="K8" s="46">
        <v>96.527626773198122</v>
      </c>
      <c r="L8" s="46">
        <v>99.703090543505695</v>
      </c>
    </row>
    <row r="9" spans="1:12" ht="17" thickBot="1">
      <c r="A9" s="6" t="s">
        <v>239</v>
      </c>
      <c r="B9" s="6" t="s">
        <v>160</v>
      </c>
      <c r="C9" s="7" t="s">
        <v>161</v>
      </c>
      <c r="D9" s="6" t="s">
        <v>67</v>
      </c>
      <c r="E9" s="98">
        <v>155318.57845067768</v>
      </c>
      <c r="F9" s="106">
        <v>98.96590643975459</v>
      </c>
      <c r="G9" s="53">
        <v>88.834942273618637</v>
      </c>
      <c r="H9" s="53">
        <v>65.73745373377136</v>
      </c>
      <c r="I9" s="53">
        <v>68.303378458802172</v>
      </c>
      <c r="J9" s="53">
        <v>99.944101635397814</v>
      </c>
      <c r="K9" s="53">
        <v>99.511789618829297</v>
      </c>
      <c r="L9" s="53">
        <v>100</v>
      </c>
    </row>
    <row r="10" spans="1:12" ht="17" thickBot="1">
      <c r="A10" s="45" t="s">
        <v>205</v>
      </c>
      <c r="B10" s="45" t="s">
        <v>160</v>
      </c>
      <c r="C10" s="28" t="s">
        <v>161</v>
      </c>
      <c r="D10" s="45" t="s">
        <v>74</v>
      </c>
      <c r="E10" s="97">
        <v>246552.39272787602</v>
      </c>
      <c r="F10" s="104">
        <v>88.064927177239767</v>
      </c>
      <c r="G10" s="46">
        <v>78.21351021979811</v>
      </c>
      <c r="H10" s="46">
        <v>48.082472917237304</v>
      </c>
      <c r="I10" s="46">
        <v>57.727954117435566</v>
      </c>
      <c r="J10" s="46">
        <v>99.55478378249137</v>
      </c>
      <c r="K10" s="46">
        <v>96.306753355764229</v>
      </c>
      <c r="L10" s="46">
        <v>99.933514257961477</v>
      </c>
    </row>
    <row r="11" spans="1:12" ht="17" thickBot="1">
      <c r="A11" s="6" t="s">
        <v>170</v>
      </c>
      <c r="B11" s="6" t="s">
        <v>160</v>
      </c>
      <c r="C11" s="7" t="s">
        <v>161</v>
      </c>
      <c r="D11" s="6" t="s">
        <v>72</v>
      </c>
      <c r="E11" s="98">
        <v>89741.663172531873</v>
      </c>
      <c r="F11" s="106">
        <v>94.898896099830978</v>
      </c>
      <c r="G11" s="53">
        <v>76.208760251246844</v>
      </c>
      <c r="H11" s="53">
        <v>44.878028421777508</v>
      </c>
      <c r="I11" s="53">
        <v>63.753087449062726</v>
      </c>
      <c r="J11" s="53">
        <v>99.150710568174716</v>
      </c>
      <c r="K11" s="53">
        <v>93.490500870776913</v>
      </c>
      <c r="L11" s="53">
        <v>99.996421680529963</v>
      </c>
    </row>
    <row r="12" spans="1:12" ht="17" thickBot="1">
      <c r="A12" s="45" t="s">
        <v>159</v>
      </c>
      <c r="B12" s="45" t="s">
        <v>160</v>
      </c>
      <c r="C12" s="28" t="s">
        <v>161</v>
      </c>
      <c r="D12" s="45" t="s">
        <v>130</v>
      </c>
      <c r="E12" s="97">
        <v>184647.10566492169</v>
      </c>
      <c r="F12" s="104">
        <v>91.82176046409387</v>
      </c>
      <c r="G12" s="46">
        <v>78.405283716793576</v>
      </c>
      <c r="H12" s="46">
        <v>56.444204132578037</v>
      </c>
      <c r="I12" s="46">
        <v>65.672150167379883</v>
      </c>
      <c r="J12" s="46">
        <v>99.801033626450817</v>
      </c>
      <c r="K12" s="46">
        <v>96.433485651990935</v>
      </c>
      <c r="L12" s="46">
        <v>99.978438234131644</v>
      </c>
    </row>
    <row r="13" spans="1:12" ht="17" thickBot="1">
      <c r="A13" s="6" t="s">
        <v>165</v>
      </c>
      <c r="B13" s="6" t="s">
        <v>160</v>
      </c>
      <c r="C13" s="7" t="s">
        <v>166</v>
      </c>
      <c r="D13" s="6" t="s">
        <v>91</v>
      </c>
      <c r="E13" s="98">
        <v>56756.9775290826</v>
      </c>
      <c r="F13" s="106">
        <v>90.889338049519964</v>
      </c>
      <c r="G13" s="53">
        <v>78.612093649991579</v>
      </c>
      <c r="H13" s="53">
        <v>47.529055078322386</v>
      </c>
      <c r="I13" s="53">
        <v>58.632279063193359</v>
      </c>
      <c r="J13" s="53">
        <v>99.550441804908289</v>
      </c>
      <c r="K13" s="53">
        <v>97.811767255395296</v>
      </c>
      <c r="L13" s="53">
        <v>99.985537281045993</v>
      </c>
    </row>
    <row r="14" spans="1:12" ht="17" thickBot="1">
      <c r="A14" s="45" t="s">
        <v>219</v>
      </c>
      <c r="B14" s="45" t="s">
        <v>160</v>
      </c>
      <c r="C14" s="28" t="s">
        <v>215</v>
      </c>
      <c r="D14" s="45" t="s">
        <v>101</v>
      </c>
      <c r="E14" s="97">
        <v>97131.534684137339</v>
      </c>
      <c r="F14" s="104">
        <v>97.390557431431787</v>
      </c>
      <c r="G14" s="46">
        <v>92.884505262326485</v>
      </c>
      <c r="H14" s="46">
        <v>63.550737515550026</v>
      </c>
      <c r="I14" s="46">
        <v>39.471109632733992</v>
      </c>
      <c r="J14" s="46">
        <v>99.338453340132332</v>
      </c>
      <c r="K14" s="46">
        <v>96.407927136691939</v>
      </c>
      <c r="L14" s="46">
        <v>99.919775184957899</v>
      </c>
    </row>
    <row r="15" spans="1:12" ht="17" thickBot="1">
      <c r="A15" s="6" t="s">
        <v>266</v>
      </c>
      <c r="B15" s="6" t="s">
        <v>160</v>
      </c>
      <c r="C15" s="7" t="s">
        <v>215</v>
      </c>
      <c r="D15" s="6" t="s">
        <v>152</v>
      </c>
      <c r="E15" s="98">
        <v>128484.86017135737</v>
      </c>
      <c r="F15" s="106">
        <v>96.876309061231566</v>
      </c>
      <c r="G15" s="53">
        <v>93.486111311733524</v>
      </c>
      <c r="H15" s="53">
        <v>71.264932326048338</v>
      </c>
      <c r="I15" s="53">
        <v>53.867503144018706</v>
      </c>
      <c r="J15" s="53">
        <v>99.749209885607286</v>
      </c>
      <c r="K15" s="53">
        <v>94.761392943301985</v>
      </c>
      <c r="L15" s="53">
        <v>99.987780274186747</v>
      </c>
    </row>
    <row r="16" spans="1:12" ht="17" thickBot="1">
      <c r="A16" s="45" t="s">
        <v>214</v>
      </c>
      <c r="B16" s="45" t="s">
        <v>160</v>
      </c>
      <c r="C16" s="28" t="s">
        <v>215</v>
      </c>
      <c r="D16" s="45" t="s">
        <v>123</v>
      </c>
      <c r="E16" s="97">
        <v>386331.25464137673</v>
      </c>
      <c r="F16" s="104">
        <v>98.204040069263826</v>
      </c>
      <c r="G16" s="46">
        <v>97.123774253744799</v>
      </c>
      <c r="H16" s="46">
        <v>82.030073562787763</v>
      </c>
      <c r="I16" s="46">
        <v>79.786566372090491</v>
      </c>
      <c r="J16" s="46">
        <v>99.803500480189683</v>
      </c>
      <c r="K16" s="46">
        <v>98.64751732873512</v>
      </c>
      <c r="L16" s="46">
        <v>99.98072699351998</v>
      </c>
    </row>
    <row r="17" spans="1:12" ht="17" thickBot="1">
      <c r="A17" s="6" t="s">
        <v>222</v>
      </c>
      <c r="B17" s="6" t="s">
        <v>160</v>
      </c>
      <c r="C17" s="7" t="s">
        <v>215</v>
      </c>
      <c r="D17" s="6" t="s">
        <v>138</v>
      </c>
      <c r="E17" s="98">
        <v>97896.567108050367</v>
      </c>
      <c r="F17" s="106">
        <v>96.947000639732295</v>
      </c>
      <c r="G17" s="53">
        <v>94.422518576841711</v>
      </c>
      <c r="H17" s="53">
        <v>64.865902268589153</v>
      </c>
      <c r="I17" s="53">
        <v>56.712928163443522</v>
      </c>
      <c r="J17" s="53">
        <v>99.555060484695233</v>
      </c>
      <c r="K17" s="53">
        <v>97.794916672816328</v>
      </c>
      <c r="L17" s="53">
        <v>99.95436025068733</v>
      </c>
    </row>
    <row r="18" spans="1:12" ht="17" thickBot="1">
      <c r="A18" s="45" t="s">
        <v>280</v>
      </c>
      <c r="B18" s="45" t="s">
        <v>160</v>
      </c>
      <c r="C18" s="28" t="s">
        <v>182</v>
      </c>
      <c r="D18" s="45" t="s">
        <v>148</v>
      </c>
      <c r="E18" s="97">
        <v>366562.86226150789</v>
      </c>
      <c r="F18" s="104">
        <v>99.985304083015606</v>
      </c>
      <c r="G18" s="46">
        <v>99.92788114813213</v>
      </c>
      <c r="H18" s="46">
        <v>81.520972978563009</v>
      </c>
      <c r="I18" s="46">
        <v>71.683104521449124</v>
      </c>
      <c r="J18" s="46">
        <v>99.876553560619811</v>
      </c>
      <c r="K18" s="46">
        <v>99.681130885770202</v>
      </c>
      <c r="L18" s="46">
        <v>99.999918823269653</v>
      </c>
    </row>
    <row r="19" spans="1:12" ht="17" thickBot="1">
      <c r="A19" s="6" t="s">
        <v>201</v>
      </c>
      <c r="B19" s="6" t="s">
        <v>160</v>
      </c>
      <c r="C19" s="7" t="s">
        <v>182</v>
      </c>
      <c r="D19" s="6" t="s">
        <v>146</v>
      </c>
      <c r="E19" s="98">
        <v>247877.07347331964</v>
      </c>
      <c r="F19" s="106">
        <v>98.969773504969865</v>
      </c>
      <c r="G19" s="53">
        <v>97.900032589212969</v>
      </c>
      <c r="H19" s="53">
        <v>75.243604366954543</v>
      </c>
      <c r="I19" s="53">
        <v>71.454452664457378</v>
      </c>
      <c r="J19" s="53">
        <v>99.905648375188818</v>
      </c>
      <c r="K19" s="53">
        <v>99.271699674953084</v>
      </c>
      <c r="L19" s="53">
        <v>99.994160013403572</v>
      </c>
    </row>
    <row r="20" spans="1:12" ht="17" thickBot="1">
      <c r="A20" s="45" t="s">
        <v>225</v>
      </c>
      <c r="B20" s="45" t="s">
        <v>160</v>
      </c>
      <c r="C20" s="28" t="s">
        <v>182</v>
      </c>
      <c r="D20" s="45" t="s">
        <v>132</v>
      </c>
      <c r="E20" s="97">
        <v>136713.73676141899</v>
      </c>
      <c r="F20" s="104">
        <v>98.831420674085763</v>
      </c>
      <c r="G20" s="46">
        <v>98.719989580469161</v>
      </c>
      <c r="H20" s="46">
        <v>76.001794474754348</v>
      </c>
      <c r="I20" s="46">
        <v>60.24568179728135</v>
      </c>
      <c r="J20" s="46">
        <v>99.985716267041639</v>
      </c>
      <c r="K20" s="46">
        <v>98.896861841454822</v>
      </c>
      <c r="L20" s="46">
        <v>99.995014238422357</v>
      </c>
    </row>
    <row r="21" spans="1:12" ht="17" thickBot="1">
      <c r="A21" s="6" t="s">
        <v>269</v>
      </c>
      <c r="B21" s="6" t="s">
        <v>160</v>
      </c>
      <c r="C21" s="7" t="s">
        <v>182</v>
      </c>
      <c r="D21" s="6" t="s">
        <v>120</v>
      </c>
      <c r="E21" s="98">
        <v>74558.337614662494</v>
      </c>
      <c r="F21" s="106">
        <v>99.110901911560887</v>
      </c>
      <c r="G21" s="53">
        <v>99.108286917183136</v>
      </c>
      <c r="H21" s="53">
        <v>71.293899218116678</v>
      </c>
      <c r="I21" s="53">
        <v>64.23961031119137</v>
      </c>
      <c r="J21" s="53">
        <v>99.810612311680032</v>
      </c>
      <c r="K21" s="53">
        <v>98.482479974750845</v>
      </c>
      <c r="L21" s="53">
        <v>99.951499778693645</v>
      </c>
    </row>
    <row r="22" spans="1:12" ht="17" thickBot="1">
      <c r="A22" s="45" t="s">
        <v>181</v>
      </c>
      <c r="B22" s="45" t="s">
        <v>160</v>
      </c>
      <c r="C22" s="28" t="s">
        <v>182</v>
      </c>
      <c r="D22" s="45" t="s">
        <v>109</v>
      </c>
      <c r="E22" s="97">
        <v>448739.49596607598</v>
      </c>
      <c r="F22" s="104">
        <v>99.711240697969913</v>
      </c>
      <c r="G22" s="46">
        <v>97.645622170597377</v>
      </c>
      <c r="H22" s="46">
        <v>79.772905651721203</v>
      </c>
      <c r="I22" s="46">
        <v>73.290646685249541</v>
      </c>
      <c r="J22" s="46">
        <v>99.878836788504543</v>
      </c>
      <c r="K22" s="46">
        <v>99.1573904569332</v>
      </c>
      <c r="L22" s="46">
        <v>99.995869565929098</v>
      </c>
    </row>
    <row r="23" spans="1:12" ht="17" thickBot="1">
      <c r="A23" s="6" t="s">
        <v>188</v>
      </c>
      <c r="B23" s="6" t="s">
        <v>160</v>
      </c>
      <c r="C23" s="7" t="s">
        <v>182</v>
      </c>
      <c r="D23" s="6" t="s">
        <v>125</v>
      </c>
      <c r="E23" s="98">
        <v>514785.0407020165</v>
      </c>
      <c r="F23" s="106">
        <v>99.591097610841757</v>
      </c>
      <c r="G23" s="53">
        <v>98.324863212415053</v>
      </c>
      <c r="H23" s="53">
        <v>76.249586229725253</v>
      </c>
      <c r="I23" s="53">
        <v>74.726912590591354</v>
      </c>
      <c r="J23" s="53">
        <v>99.838745204191355</v>
      </c>
      <c r="K23" s="53">
        <v>99.36732475649184</v>
      </c>
      <c r="L23" s="53">
        <v>99.951871028608295</v>
      </c>
    </row>
    <row r="24" spans="1:12" ht="17" thickBot="1">
      <c r="A24" s="45" t="s">
        <v>245</v>
      </c>
      <c r="B24" s="45" t="s">
        <v>160</v>
      </c>
      <c r="C24" s="28" t="s">
        <v>182</v>
      </c>
      <c r="D24" s="45" t="s">
        <v>107</v>
      </c>
      <c r="E24" s="97">
        <v>235684.42443650242</v>
      </c>
      <c r="F24" s="104">
        <v>96.764447950453388</v>
      </c>
      <c r="G24" s="46">
        <v>90.880786837920283</v>
      </c>
      <c r="H24" s="46">
        <v>65.739905421679154</v>
      </c>
      <c r="I24" s="46">
        <v>67.910423776352857</v>
      </c>
      <c r="J24" s="46">
        <v>99.921960664246768</v>
      </c>
      <c r="K24" s="46">
        <v>99.187023046893501</v>
      </c>
      <c r="L24" s="46">
        <v>99.999042500741297</v>
      </c>
    </row>
    <row r="25" spans="1:12" ht="17" thickBot="1">
      <c r="A25" s="6" t="s">
        <v>227</v>
      </c>
      <c r="B25" s="6" t="s">
        <v>160</v>
      </c>
      <c r="C25" s="7" t="s">
        <v>182</v>
      </c>
      <c r="D25" s="6" t="s">
        <v>124</v>
      </c>
      <c r="E25" s="98">
        <v>94805.688488058207</v>
      </c>
      <c r="F25" s="106">
        <v>99.71242393236038</v>
      </c>
      <c r="G25" s="53">
        <v>97.844795088588498</v>
      </c>
      <c r="H25" s="53">
        <v>79.290214874252783</v>
      </c>
      <c r="I25" s="53">
        <v>70.715676466474306</v>
      </c>
      <c r="J25" s="53">
        <v>99.899172746069937</v>
      </c>
      <c r="K25" s="53">
        <v>99.600144784677383</v>
      </c>
      <c r="L25" s="53">
        <v>99.999999999999773</v>
      </c>
    </row>
    <row r="26" spans="1:12" ht="17" thickBot="1">
      <c r="A26" s="45" t="s">
        <v>203</v>
      </c>
      <c r="B26" s="45" t="s">
        <v>160</v>
      </c>
      <c r="C26" s="28" t="s">
        <v>182</v>
      </c>
      <c r="D26" s="45" t="s">
        <v>70</v>
      </c>
      <c r="E26" s="97">
        <v>146084.63091891483</v>
      </c>
      <c r="F26" s="104">
        <v>99.462469701320117</v>
      </c>
      <c r="G26" s="46">
        <v>94.302846573494733</v>
      </c>
      <c r="H26" s="46">
        <v>73.788553609465879</v>
      </c>
      <c r="I26" s="46">
        <v>77.212536751069919</v>
      </c>
      <c r="J26" s="46">
        <v>99.954416929873119</v>
      </c>
      <c r="K26" s="46">
        <v>99.351779822762083</v>
      </c>
      <c r="L26" s="46">
        <v>100</v>
      </c>
    </row>
    <row r="27" spans="1:12" ht="17" thickBot="1">
      <c r="A27" s="6" t="s">
        <v>230</v>
      </c>
      <c r="B27" s="6" t="s">
        <v>160</v>
      </c>
      <c r="C27" s="7" t="s">
        <v>182</v>
      </c>
      <c r="D27" s="6" t="s">
        <v>92</v>
      </c>
      <c r="E27" s="98">
        <v>163311.89555168783</v>
      </c>
      <c r="F27" s="106">
        <v>98.689668005210123</v>
      </c>
      <c r="G27" s="53">
        <v>93.98015594331298</v>
      </c>
      <c r="H27" s="53">
        <v>58.832285908078688</v>
      </c>
      <c r="I27" s="53">
        <v>77.528355794214519</v>
      </c>
      <c r="J27" s="53">
        <v>99.694107140670923</v>
      </c>
      <c r="K27" s="53">
        <v>98.051210352459606</v>
      </c>
      <c r="L27" s="53">
        <v>99.999999999999886</v>
      </c>
    </row>
    <row r="28" spans="1:12" ht="17" thickBot="1">
      <c r="A28" s="45" t="s">
        <v>235</v>
      </c>
      <c r="B28" s="45" t="s">
        <v>160</v>
      </c>
      <c r="C28" s="28" t="s">
        <v>182</v>
      </c>
      <c r="D28" s="45" t="s">
        <v>81</v>
      </c>
      <c r="E28" s="97">
        <v>1452570.1711242048</v>
      </c>
      <c r="F28" s="104">
        <v>99.9982527308361</v>
      </c>
      <c r="G28" s="46">
        <v>99.9982527308361</v>
      </c>
      <c r="H28" s="46">
        <v>54.062983229128136</v>
      </c>
      <c r="I28" s="46">
        <v>90.42747593124426</v>
      </c>
      <c r="J28" s="46">
        <v>99.997830282791384</v>
      </c>
      <c r="K28" s="46">
        <v>99.996389013250266</v>
      </c>
      <c r="L28" s="46">
        <v>100</v>
      </c>
    </row>
    <row r="29" spans="1:12" ht="17" thickBot="1">
      <c r="A29" s="6" t="s">
        <v>237</v>
      </c>
      <c r="B29" s="6" t="s">
        <v>160</v>
      </c>
      <c r="C29" s="7" t="s">
        <v>182</v>
      </c>
      <c r="D29" s="6" t="s">
        <v>116</v>
      </c>
      <c r="E29" s="98">
        <v>362677.81661399035</v>
      </c>
      <c r="F29" s="106">
        <v>100</v>
      </c>
      <c r="G29" s="53">
        <v>100</v>
      </c>
      <c r="H29" s="53">
        <v>80.319477489019036</v>
      </c>
      <c r="I29" s="53">
        <v>80.282994934710956</v>
      </c>
      <c r="J29" s="53">
        <v>100</v>
      </c>
      <c r="K29" s="53">
        <v>99.999999999995126</v>
      </c>
      <c r="L29" s="53">
        <v>100</v>
      </c>
    </row>
    <row r="30" spans="1:12" ht="17" thickBot="1">
      <c r="A30" s="45" t="s">
        <v>221</v>
      </c>
      <c r="B30" s="45" t="s">
        <v>172</v>
      </c>
      <c r="C30" s="28" t="s">
        <v>200</v>
      </c>
      <c r="D30" s="45" t="s">
        <v>68</v>
      </c>
      <c r="E30" s="97">
        <v>114732.59713293004</v>
      </c>
      <c r="F30" s="104">
        <v>97.303849783592042</v>
      </c>
      <c r="G30" s="46">
        <v>87.199388200071596</v>
      </c>
      <c r="H30" s="46">
        <v>45.112109082625537</v>
      </c>
      <c r="I30" s="46">
        <v>81.889527867709205</v>
      </c>
      <c r="J30" s="46">
        <v>99.585966510653776</v>
      </c>
      <c r="K30" s="46">
        <v>90.363812167876901</v>
      </c>
      <c r="L30" s="46">
        <v>99.931159864172159</v>
      </c>
    </row>
    <row r="31" spans="1:12" ht="17" thickBot="1">
      <c r="A31" s="6" t="s">
        <v>272</v>
      </c>
      <c r="B31" s="6" t="s">
        <v>172</v>
      </c>
      <c r="C31" s="7" t="s">
        <v>200</v>
      </c>
      <c r="D31" s="6" t="s">
        <v>135</v>
      </c>
      <c r="E31" s="98">
        <v>116194.60707358728</v>
      </c>
      <c r="F31" s="106">
        <v>98.683113301794094</v>
      </c>
      <c r="G31" s="53">
        <v>96.844425730067101</v>
      </c>
      <c r="H31" s="53">
        <v>68.958627465550407</v>
      </c>
      <c r="I31" s="53">
        <v>68.672995535194389</v>
      </c>
      <c r="J31" s="53">
        <v>99.888079477247146</v>
      </c>
      <c r="K31" s="53">
        <v>98.180205855418933</v>
      </c>
      <c r="L31" s="53">
        <v>99.993943480404369</v>
      </c>
    </row>
    <row r="32" spans="1:12" ht="17" thickBot="1">
      <c r="A32" s="45" t="s">
        <v>249</v>
      </c>
      <c r="B32" s="45" t="s">
        <v>172</v>
      </c>
      <c r="C32" s="28" t="s">
        <v>200</v>
      </c>
      <c r="D32" s="45" t="s">
        <v>90</v>
      </c>
      <c r="E32" s="97">
        <v>122389.97141922197</v>
      </c>
      <c r="F32" s="104">
        <v>99.876402433675949</v>
      </c>
      <c r="G32" s="46">
        <v>98.830208840016923</v>
      </c>
      <c r="H32" s="46">
        <v>81.119873691261262</v>
      </c>
      <c r="I32" s="46">
        <v>92.036733338275582</v>
      </c>
      <c r="J32" s="46">
        <v>99.937645492596459</v>
      </c>
      <c r="K32" s="46">
        <v>98.593949875117787</v>
      </c>
      <c r="L32" s="46">
        <v>99.999347237477423</v>
      </c>
    </row>
    <row r="33" spans="1:12" ht="17" thickBot="1">
      <c r="A33" s="6" t="s">
        <v>199</v>
      </c>
      <c r="B33" s="6" t="s">
        <v>172</v>
      </c>
      <c r="C33" s="7" t="s">
        <v>200</v>
      </c>
      <c r="D33" s="6" t="s">
        <v>139</v>
      </c>
      <c r="E33" s="98">
        <v>145591.49805547929</v>
      </c>
      <c r="F33" s="106">
        <v>99.67659519420458</v>
      </c>
      <c r="G33" s="53">
        <v>94.868859351249952</v>
      </c>
      <c r="H33" s="53">
        <v>60.562077552472424</v>
      </c>
      <c r="I33" s="53">
        <v>79.217151189051222</v>
      </c>
      <c r="J33" s="53">
        <v>99.987549519947351</v>
      </c>
      <c r="K33" s="53">
        <v>97.489995659488699</v>
      </c>
      <c r="L33" s="53">
        <v>99.997393490440743</v>
      </c>
    </row>
    <row r="34" spans="1:12" ht="17" thickBot="1">
      <c r="A34" s="45" t="s">
        <v>220</v>
      </c>
      <c r="B34" s="45" t="s">
        <v>172</v>
      </c>
      <c r="C34" s="28" t="s">
        <v>194</v>
      </c>
      <c r="D34" s="45" t="s">
        <v>48</v>
      </c>
      <c r="E34" s="97">
        <v>31890.169887852917</v>
      </c>
      <c r="F34" s="104">
        <v>97.997552564245197</v>
      </c>
      <c r="G34" s="46">
        <v>87.223272889086658</v>
      </c>
      <c r="H34" s="46">
        <v>26.35999555011681</v>
      </c>
      <c r="I34" s="46">
        <v>82.315397571153483</v>
      </c>
      <c r="J34" s="46">
        <v>98.651802416812245</v>
      </c>
      <c r="K34" s="46">
        <v>89.525666240979106</v>
      </c>
      <c r="L34" s="46">
        <v>99.984404097883413</v>
      </c>
    </row>
    <row r="35" spans="1:12" ht="17" thickBot="1">
      <c r="A35" s="6" t="s">
        <v>193</v>
      </c>
      <c r="B35" s="6" t="s">
        <v>172</v>
      </c>
      <c r="C35" s="7" t="s">
        <v>194</v>
      </c>
      <c r="D35" s="6" t="s">
        <v>65</v>
      </c>
      <c r="E35" s="98">
        <v>83494.186786628503</v>
      </c>
      <c r="F35" s="106">
        <v>98.65265076317246</v>
      </c>
      <c r="G35" s="53">
        <v>83.171152406678161</v>
      </c>
      <c r="H35" s="53">
        <v>52.659441750469185</v>
      </c>
      <c r="I35" s="53">
        <v>87.207733072932541</v>
      </c>
      <c r="J35" s="53">
        <v>99.926872933951088</v>
      </c>
      <c r="K35" s="53">
        <v>88.792589265568267</v>
      </c>
      <c r="L35" s="53">
        <v>99.998668771837245</v>
      </c>
    </row>
    <row r="36" spans="1:12" ht="17" thickBot="1">
      <c r="A36" s="45" t="s">
        <v>195</v>
      </c>
      <c r="B36" s="45" t="s">
        <v>172</v>
      </c>
      <c r="C36" s="28" t="s">
        <v>173</v>
      </c>
      <c r="D36" s="45" t="s">
        <v>127</v>
      </c>
      <c r="E36" s="97">
        <v>320592.72735481843</v>
      </c>
      <c r="F36" s="104">
        <v>99.58656092462806</v>
      </c>
      <c r="G36" s="46">
        <v>97.718246649452851</v>
      </c>
      <c r="H36" s="46">
        <v>77.612504610844695</v>
      </c>
      <c r="I36" s="46">
        <v>78.283623926095089</v>
      </c>
      <c r="J36" s="46">
        <v>99.865675011392256</v>
      </c>
      <c r="K36" s="46">
        <v>97.455343391036365</v>
      </c>
      <c r="L36" s="46">
        <v>99.926828423231086</v>
      </c>
    </row>
    <row r="37" spans="1:12" ht="17" thickBot="1">
      <c r="A37" s="6" t="s">
        <v>180</v>
      </c>
      <c r="B37" s="6" t="s">
        <v>172</v>
      </c>
      <c r="C37" s="7" t="s">
        <v>173</v>
      </c>
      <c r="D37" s="6" t="s">
        <v>52</v>
      </c>
      <c r="E37" s="98">
        <v>99178.202108118843</v>
      </c>
      <c r="F37" s="106">
        <v>97.75107495227391</v>
      </c>
      <c r="G37" s="53">
        <v>91.380756124105687</v>
      </c>
      <c r="H37" s="53">
        <v>44.54138343235384</v>
      </c>
      <c r="I37" s="53">
        <v>61.82615154307296</v>
      </c>
      <c r="J37" s="53">
        <v>99.548669641247784</v>
      </c>
      <c r="K37" s="53">
        <v>92.319500970577835</v>
      </c>
      <c r="L37" s="53">
        <v>99.990772376358223</v>
      </c>
    </row>
    <row r="38" spans="1:12" ht="17" thickBot="1">
      <c r="A38" s="45" t="s">
        <v>238</v>
      </c>
      <c r="B38" s="45" t="s">
        <v>172</v>
      </c>
      <c r="C38" s="28" t="s">
        <v>173</v>
      </c>
      <c r="D38" s="45" t="s">
        <v>86</v>
      </c>
      <c r="E38" s="97">
        <v>1012392.9064561031</v>
      </c>
      <c r="F38" s="104">
        <v>100</v>
      </c>
      <c r="G38" s="46">
        <v>100</v>
      </c>
      <c r="H38" s="46">
        <v>87.989200833187027</v>
      </c>
      <c r="I38" s="46">
        <v>86.370923794865874</v>
      </c>
      <c r="J38" s="46">
        <v>99.701015124911805</v>
      </c>
      <c r="K38" s="46">
        <v>98.39623655158239</v>
      </c>
      <c r="L38" s="46">
        <v>99.99029106447675</v>
      </c>
    </row>
    <row r="39" spans="1:12" ht="17" thickBot="1">
      <c r="A39" s="6" t="s">
        <v>171</v>
      </c>
      <c r="B39" s="6" t="s">
        <v>172</v>
      </c>
      <c r="C39" s="7" t="s">
        <v>173</v>
      </c>
      <c r="D39" s="6" t="s">
        <v>88</v>
      </c>
      <c r="E39" s="98">
        <v>148826.59134993181</v>
      </c>
      <c r="F39" s="106">
        <v>97.923179991067443</v>
      </c>
      <c r="G39" s="53">
        <v>91.104257450840748</v>
      </c>
      <c r="H39" s="53">
        <v>50.793066402713571</v>
      </c>
      <c r="I39" s="53">
        <v>67.505545829728845</v>
      </c>
      <c r="J39" s="53">
        <v>99.885673619104509</v>
      </c>
      <c r="K39" s="53">
        <v>96.502946961868503</v>
      </c>
      <c r="L39" s="53">
        <v>99.994489699873256</v>
      </c>
    </row>
    <row r="40" spans="1:12" ht="17" thickBot="1">
      <c r="A40" s="45" t="s">
        <v>264</v>
      </c>
      <c r="B40" s="45" t="s">
        <v>172</v>
      </c>
      <c r="C40" s="28" t="s">
        <v>173</v>
      </c>
      <c r="D40" s="45" t="s">
        <v>128</v>
      </c>
      <c r="E40" s="97">
        <v>383797.77741112682</v>
      </c>
      <c r="F40" s="104">
        <v>99.11701584563761</v>
      </c>
      <c r="G40" s="46">
        <v>93.974494322434197</v>
      </c>
      <c r="H40" s="46">
        <v>61.508036816201503</v>
      </c>
      <c r="I40" s="46">
        <v>74.300685449830411</v>
      </c>
      <c r="J40" s="46">
        <v>99.311903131202925</v>
      </c>
      <c r="K40" s="46">
        <v>94.959922544958729</v>
      </c>
      <c r="L40" s="46">
        <v>99.96062896996925</v>
      </c>
    </row>
    <row r="41" spans="1:12" ht="17" thickBot="1">
      <c r="A41" s="6" t="s">
        <v>271</v>
      </c>
      <c r="B41" s="6" t="s">
        <v>172</v>
      </c>
      <c r="C41" s="7" t="s">
        <v>175</v>
      </c>
      <c r="D41" s="6" t="s">
        <v>137</v>
      </c>
      <c r="E41" s="98">
        <v>210170.54004583036</v>
      </c>
      <c r="F41" s="106">
        <v>99.833227056457545</v>
      </c>
      <c r="G41" s="53">
        <v>99.83724030910966</v>
      </c>
      <c r="H41" s="53">
        <v>95.057456400469121</v>
      </c>
      <c r="I41" s="53">
        <v>83.494194078335696</v>
      </c>
      <c r="J41" s="53">
        <v>99.920752092040345</v>
      </c>
      <c r="K41" s="53">
        <v>99.521849936619404</v>
      </c>
      <c r="L41" s="53">
        <v>99.99999999999973</v>
      </c>
    </row>
    <row r="42" spans="1:12" ht="17" thickBot="1">
      <c r="A42" s="45" t="s">
        <v>189</v>
      </c>
      <c r="B42" s="45" t="s">
        <v>172</v>
      </c>
      <c r="C42" s="28" t="s">
        <v>175</v>
      </c>
      <c r="D42" s="45" t="s">
        <v>122</v>
      </c>
      <c r="E42" s="97">
        <v>143770.60543925245</v>
      </c>
      <c r="F42" s="104">
        <v>99.974136481785621</v>
      </c>
      <c r="G42" s="46">
        <v>99.974136481785621</v>
      </c>
      <c r="H42" s="46">
        <v>81.297443391224505</v>
      </c>
      <c r="I42" s="46">
        <v>76.727678307630839</v>
      </c>
      <c r="J42" s="46">
        <v>99.812003135043199</v>
      </c>
      <c r="K42" s="46">
        <v>99.792042104098712</v>
      </c>
      <c r="L42" s="46">
        <v>99.999999999996675</v>
      </c>
    </row>
    <row r="43" spans="1:12" ht="17" thickBot="1">
      <c r="A43" s="6" t="s">
        <v>224</v>
      </c>
      <c r="B43" s="6" t="s">
        <v>172</v>
      </c>
      <c r="C43" s="7" t="s">
        <v>175</v>
      </c>
      <c r="D43" s="6" t="s">
        <v>75</v>
      </c>
      <c r="E43" s="98">
        <v>297953.08046146401</v>
      </c>
      <c r="F43" s="106">
        <v>99.977464896021132</v>
      </c>
      <c r="G43" s="53">
        <v>99.985717187619016</v>
      </c>
      <c r="H43" s="53">
        <v>79.694284335880965</v>
      </c>
      <c r="I43" s="53">
        <v>69.606903804103993</v>
      </c>
      <c r="J43" s="53">
        <v>100</v>
      </c>
      <c r="K43" s="53">
        <v>99.95223314863388</v>
      </c>
      <c r="L43" s="53">
        <v>100</v>
      </c>
    </row>
    <row r="44" spans="1:12" ht="17" thickBot="1">
      <c r="A44" s="45" t="s">
        <v>210</v>
      </c>
      <c r="B44" s="45" t="s">
        <v>172</v>
      </c>
      <c r="C44" s="28" t="s">
        <v>175</v>
      </c>
      <c r="D44" s="45" t="s">
        <v>80</v>
      </c>
      <c r="E44" s="97">
        <v>220238.62076472535</v>
      </c>
      <c r="F44" s="104">
        <v>99.49663646202491</v>
      </c>
      <c r="G44" s="46">
        <v>98.960168070793458</v>
      </c>
      <c r="H44" s="46">
        <v>87.064066379474994</v>
      </c>
      <c r="I44" s="46">
        <v>82.846850893637026</v>
      </c>
      <c r="J44" s="46">
        <v>99.997827066804362</v>
      </c>
      <c r="K44" s="46">
        <v>99.180132717743831</v>
      </c>
      <c r="L44" s="46">
        <v>100</v>
      </c>
    </row>
    <row r="45" spans="1:12" ht="17" thickBot="1">
      <c r="A45" s="6" t="s">
        <v>174</v>
      </c>
      <c r="B45" s="6" t="s">
        <v>172</v>
      </c>
      <c r="C45" s="7" t="s">
        <v>175</v>
      </c>
      <c r="D45" s="6" t="s">
        <v>60</v>
      </c>
      <c r="E45" s="98">
        <v>451210.1623034415</v>
      </c>
      <c r="F45" s="106">
        <v>99.855007711441715</v>
      </c>
      <c r="G45" s="53">
        <v>99.853718891098978</v>
      </c>
      <c r="H45" s="53">
        <v>84.664111938342828</v>
      </c>
      <c r="I45" s="53">
        <v>93.61614011493694</v>
      </c>
      <c r="J45" s="53">
        <v>99.985247247123979</v>
      </c>
      <c r="K45" s="53">
        <v>99.955737444559446</v>
      </c>
      <c r="L45" s="53">
        <v>99.999999999997328</v>
      </c>
    </row>
    <row r="46" spans="1:12" ht="17" thickBot="1">
      <c r="A46" s="45" t="s">
        <v>176</v>
      </c>
      <c r="B46" s="45" t="s">
        <v>172</v>
      </c>
      <c r="C46" s="28" t="s">
        <v>175</v>
      </c>
      <c r="D46" s="45" t="s">
        <v>53</v>
      </c>
      <c r="E46" s="97">
        <v>132468.7549190812</v>
      </c>
      <c r="F46" s="104">
        <v>99.878540753914891</v>
      </c>
      <c r="G46" s="46">
        <v>99.827209763009876</v>
      </c>
      <c r="H46" s="46">
        <v>89.985395971601662</v>
      </c>
      <c r="I46" s="46">
        <v>92.519206240917555</v>
      </c>
      <c r="J46" s="46">
        <v>99.998444789115254</v>
      </c>
      <c r="K46" s="46">
        <v>99.998444789113861</v>
      </c>
      <c r="L46" s="46">
        <v>99.999999999999446</v>
      </c>
    </row>
    <row r="47" spans="1:12" ht="17" thickBot="1">
      <c r="A47" s="60" t="s">
        <v>254</v>
      </c>
      <c r="B47" s="60" t="s">
        <v>172</v>
      </c>
      <c r="C47" s="8" t="s">
        <v>233</v>
      </c>
      <c r="D47" s="60" t="s">
        <v>49</v>
      </c>
      <c r="E47" s="153">
        <v>134885.66700659154</v>
      </c>
      <c r="F47" s="156">
        <v>98.103841361575789</v>
      </c>
      <c r="G47" s="155">
        <v>86.747435115718034</v>
      </c>
      <c r="H47" s="155">
        <v>49.502929402719971</v>
      </c>
      <c r="I47" s="155">
        <v>73.860244517617673</v>
      </c>
      <c r="J47" s="155">
        <v>99.826470195508819</v>
      </c>
      <c r="K47" s="155">
        <v>92.261821358404461</v>
      </c>
      <c r="L47" s="155">
        <v>99.944057620988104</v>
      </c>
    </row>
    <row r="48" spans="1:12" ht="17" thickBot="1">
      <c r="A48" s="26" t="s">
        <v>232</v>
      </c>
      <c r="B48" s="26" t="s">
        <v>172</v>
      </c>
      <c r="C48" s="59" t="s">
        <v>233</v>
      </c>
      <c r="D48" s="26" t="s">
        <v>99</v>
      </c>
      <c r="E48" s="154">
        <v>74349.384680267976</v>
      </c>
      <c r="F48" s="157">
        <v>98.263402822443339</v>
      </c>
      <c r="G48" s="15">
        <v>87.834991739497809</v>
      </c>
      <c r="H48" s="15">
        <v>54.637862106364999</v>
      </c>
      <c r="I48" s="15">
        <v>82.671157458376413</v>
      </c>
      <c r="J48" s="15">
        <v>100</v>
      </c>
      <c r="K48" s="15">
        <v>95.084953748169397</v>
      </c>
      <c r="L48" s="15">
        <v>99.999999999999133</v>
      </c>
    </row>
    <row r="49" spans="1:12" ht="17" thickBot="1">
      <c r="A49" s="6" t="s">
        <v>202</v>
      </c>
      <c r="B49" s="6" t="s">
        <v>172</v>
      </c>
      <c r="C49" s="7" t="s">
        <v>198</v>
      </c>
      <c r="D49" s="6" t="s">
        <v>87</v>
      </c>
      <c r="E49" s="98">
        <v>266157.60631158599</v>
      </c>
      <c r="F49" s="106">
        <v>99.832340948136093</v>
      </c>
      <c r="G49" s="53">
        <v>99.821301669001016</v>
      </c>
      <c r="H49" s="53">
        <v>46.677176980343184</v>
      </c>
      <c r="I49" s="53">
        <v>60.918835699168071</v>
      </c>
      <c r="J49" s="53">
        <v>99.606322031105961</v>
      </c>
      <c r="K49" s="53">
        <v>96.072925088532784</v>
      </c>
      <c r="L49" s="53">
        <v>99.99218774204121</v>
      </c>
    </row>
    <row r="50" spans="1:12" ht="17" thickBot="1">
      <c r="A50" s="45" t="s">
        <v>204</v>
      </c>
      <c r="B50" s="45" t="s">
        <v>172</v>
      </c>
      <c r="C50" s="28" t="s">
        <v>198</v>
      </c>
      <c r="D50" s="45" t="s">
        <v>66</v>
      </c>
      <c r="E50" s="97">
        <v>60264.947283324793</v>
      </c>
      <c r="F50" s="104">
        <v>99.444513599302923</v>
      </c>
      <c r="G50" s="46">
        <v>99.51764486213979</v>
      </c>
      <c r="H50" s="46">
        <v>34.665774568992347</v>
      </c>
      <c r="I50" s="46">
        <v>70.663871189657101</v>
      </c>
      <c r="J50" s="46">
        <v>100</v>
      </c>
      <c r="K50" s="46">
        <v>94.871172965643495</v>
      </c>
      <c r="L50" s="46">
        <v>99.999999999997627</v>
      </c>
    </row>
    <row r="51" spans="1:12" ht="17" thickBot="1">
      <c r="A51" s="6" t="s">
        <v>197</v>
      </c>
      <c r="B51" s="6" t="s">
        <v>172</v>
      </c>
      <c r="C51" s="7" t="s">
        <v>198</v>
      </c>
      <c r="D51" s="6" t="s">
        <v>108</v>
      </c>
      <c r="E51" s="98">
        <v>133100.22921313092</v>
      </c>
      <c r="F51" s="106">
        <v>99.705093270382534</v>
      </c>
      <c r="G51" s="53">
        <v>99.917342056781806</v>
      </c>
      <c r="H51" s="53">
        <v>70.905104478239238</v>
      </c>
      <c r="I51" s="53">
        <v>75.461628932666088</v>
      </c>
      <c r="J51" s="53">
        <v>99.969872204167459</v>
      </c>
      <c r="K51" s="53">
        <v>99.179951593288379</v>
      </c>
      <c r="L51" s="53">
        <v>99.999999999999474</v>
      </c>
    </row>
    <row r="52" spans="1:12" ht="17" thickBot="1">
      <c r="A52" s="45" t="s">
        <v>285</v>
      </c>
      <c r="B52" s="45" t="s">
        <v>172</v>
      </c>
      <c r="C52" s="28" t="s">
        <v>198</v>
      </c>
      <c r="D52" s="45" t="s">
        <v>77</v>
      </c>
      <c r="E52" s="97">
        <v>57160.751386831929</v>
      </c>
      <c r="F52" s="104">
        <v>99.618545067310905</v>
      </c>
      <c r="G52" s="46">
        <v>99.620134462863774</v>
      </c>
      <c r="H52" s="46">
        <v>48.794443473147162</v>
      </c>
      <c r="I52" s="46">
        <v>68.942739058254858</v>
      </c>
      <c r="J52" s="46">
        <v>99.792388791306593</v>
      </c>
      <c r="K52" s="46">
        <v>95.416669318551257</v>
      </c>
      <c r="L52" s="46">
        <v>99.999999999999375</v>
      </c>
    </row>
    <row r="53" spans="1:12" ht="17" thickBot="1">
      <c r="A53" s="6" t="s">
        <v>258</v>
      </c>
      <c r="B53" s="6" t="s">
        <v>172</v>
      </c>
      <c r="C53" s="7" t="s">
        <v>198</v>
      </c>
      <c r="D53" s="6" t="s">
        <v>113</v>
      </c>
      <c r="E53" s="98">
        <v>196070.52580459771</v>
      </c>
      <c r="F53" s="106">
        <v>99.715702510356223</v>
      </c>
      <c r="G53" s="53">
        <v>99.726492679105078</v>
      </c>
      <c r="H53" s="53">
        <v>56.461669098364119</v>
      </c>
      <c r="I53" s="53">
        <v>58.977696073805816</v>
      </c>
      <c r="J53" s="53">
        <v>99.784692876401166</v>
      </c>
      <c r="K53" s="53">
        <v>96.750904403853141</v>
      </c>
      <c r="L53" s="53">
        <v>99.981623791918466</v>
      </c>
    </row>
    <row r="54" spans="1:12" ht="17" thickBot="1">
      <c r="A54" s="45" t="s">
        <v>275</v>
      </c>
      <c r="B54" s="45" t="s">
        <v>157</v>
      </c>
      <c r="C54" s="28" t="s">
        <v>158</v>
      </c>
      <c r="D54" s="45" t="s">
        <v>56</v>
      </c>
      <c r="E54" s="97">
        <v>162838.80776268127</v>
      </c>
      <c r="F54" s="104">
        <v>99.631793897799497</v>
      </c>
      <c r="G54" s="46">
        <v>99.041615446012926</v>
      </c>
      <c r="H54" s="46">
        <v>76.949249313983088</v>
      </c>
      <c r="I54" s="46">
        <v>84.779653336356489</v>
      </c>
      <c r="J54" s="46">
        <v>99.987389582455961</v>
      </c>
      <c r="K54" s="46">
        <v>99.810652843036749</v>
      </c>
      <c r="L54" s="46">
        <v>99.997505461252331</v>
      </c>
    </row>
    <row r="55" spans="1:12" ht="17" thickBot="1">
      <c r="A55" s="6" t="s">
        <v>243</v>
      </c>
      <c r="B55" s="6" t="s">
        <v>157</v>
      </c>
      <c r="C55" s="7" t="s">
        <v>158</v>
      </c>
      <c r="D55" s="6" t="s">
        <v>134</v>
      </c>
      <c r="E55" s="98">
        <v>451771.79548985983</v>
      </c>
      <c r="F55" s="106">
        <v>99.670159715478377</v>
      </c>
      <c r="G55" s="53">
        <v>97.976739807004293</v>
      </c>
      <c r="H55" s="53">
        <v>87.637653839074332</v>
      </c>
      <c r="I55" s="53">
        <v>95.142602401612933</v>
      </c>
      <c r="J55" s="53">
        <v>99.990669723317211</v>
      </c>
      <c r="K55" s="53">
        <v>99.671241348460796</v>
      </c>
      <c r="L55" s="53">
        <v>99.999999999997343</v>
      </c>
    </row>
    <row r="56" spans="1:12" ht="17" thickBot="1">
      <c r="A56" s="45" t="s">
        <v>234</v>
      </c>
      <c r="B56" s="45" t="s">
        <v>157</v>
      </c>
      <c r="C56" s="28" t="s">
        <v>158</v>
      </c>
      <c r="D56" s="45" t="s">
        <v>141</v>
      </c>
      <c r="E56" s="97">
        <v>249259.8195626477</v>
      </c>
      <c r="F56" s="104">
        <v>99.630397874335273</v>
      </c>
      <c r="G56" s="46">
        <v>97.525005158501756</v>
      </c>
      <c r="H56" s="46">
        <v>80.430273346292935</v>
      </c>
      <c r="I56" s="46">
        <v>85.644911660065404</v>
      </c>
      <c r="J56" s="46">
        <v>99.496072021242753</v>
      </c>
      <c r="K56" s="46">
        <v>98.186579134102715</v>
      </c>
      <c r="L56" s="46">
        <v>99.941264899731891</v>
      </c>
    </row>
    <row r="57" spans="1:12" ht="17" thickBot="1">
      <c r="A57" s="6" t="s">
        <v>156</v>
      </c>
      <c r="B57" s="6" t="s">
        <v>157</v>
      </c>
      <c r="C57" s="7" t="s">
        <v>158</v>
      </c>
      <c r="D57" s="6" t="s">
        <v>89</v>
      </c>
      <c r="E57" s="98">
        <v>157090.86460606457</v>
      </c>
      <c r="F57" s="106">
        <v>99.895180625209917</v>
      </c>
      <c r="G57" s="53">
        <v>97.468119853137054</v>
      </c>
      <c r="H57" s="53">
        <v>84.673785890501392</v>
      </c>
      <c r="I57" s="53">
        <v>86.078686737133907</v>
      </c>
      <c r="J57" s="53">
        <v>100</v>
      </c>
      <c r="K57" s="53">
        <v>99.902826453595438</v>
      </c>
      <c r="L57" s="53">
        <v>100</v>
      </c>
    </row>
    <row r="58" spans="1:12" ht="17" thickBot="1">
      <c r="A58" s="45" t="s">
        <v>192</v>
      </c>
      <c r="B58" s="45" t="s">
        <v>157</v>
      </c>
      <c r="C58" s="28" t="s">
        <v>158</v>
      </c>
      <c r="D58" s="45" t="s">
        <v>82</v>
      </c>
      <c r="E58" s="97">
        <v>94475.900023617563</v>
      </c>
      <c r="F58" s="104">
        <v>99.564379739387093</v>
      </c>
      <c r="G58" s="46">
        <v>97.468846982451822</v>
      </c>
      <c r="H58" s="46">
        <v>83.213909478299655</v>
      </c>
      <c r="I58" s="46">
        <v>92.961131441006643</v>
      </c>
      <c r="J58" s="46">
        <v>100</v>
      </c>
      <c r="K58" s="46">
        <v>99.23829785423078</v>
      </c>
      <c r="L58" s="46">
        <v>99.999999999999929</v>
      </c>
    </row>
    <row r="59" spans="1:12" ht="17" thickBot="1">
      <c r="A59" s="6" t="s">
        <v>206</v>
      </c>
      <c r="B59" s="6" t="s">
        <v>157</v>
      </c>
      <c r="C59" s="7" t="s">
        <v>158</v>
      </c>
      <c r="D59" s="6" t="s">
        <v>79</v>
      </c>
      <c r="E59" s="98">
        <v>61415.864615014194</v>
      </c>
      <c r="F59" s="106">
        <v>98.875860891342711</v>
      </c>
      <c r="G59" s="53">
        <v>95.511981330753031</v>
      </c>
      <c r="H59" s="53">
        <v>80.794296772724678</v>
      </c>
      <c r="I59" s="53">
        <v>84.907482592657971</v>
      </c>
      <c r="J59" s="53">
        <v>100</v>
      </c>
      <c r="K59" s="53">
        <v>99.195474878065639</v>
      </c>
      <c r="L59" s="53">
        <v>99.99999999999946</v>
      </c>
    </row>
    <row r="60" spans="1:12" ht="17" thickBot="1">
      <c r="A60" s="45" t="s">
        <v>196</v>
      </c>
      <c r="B60" s="45" t="s">
        <v>157</v>
      </c>
      <c r="C60" s="28" t="s">
        <v>158</v>
      </c>
      <c r="D60" s="45" t="s">
        <v>143</v>
      </c>
      <c r="E60" s="97">
        <v>409876.69678749138</v>
      </c>
      <c r="F60" s="104">
        <v>99.776418628589212</v>
      </c>
      <c r="G60" s="46">
        <v>98.040431363630915</v>
      </c>
      <c r="H60" s="46">
        <v>84.29233144621719</v>
      </c>
      <c r="I60" s="46">
        <v>90.82069551575232</v>
      </c>
      <c r="J60" s="46">
        <v>99.994290181136762</v>
      </c>
      <c r="K60" s="46">
        <v>99.49080285608936</v>
      </c>
      <c r="L60" s="46">
        <v>99.999999999998991</v>
      </c>
    </row>
    <row r="61" spans="1:12" ht="17" thickBot="1">
      <c r="A61" s="6" t="s">
        <v>256</v>
      </c>
      <c r="B61" s="6" t="s">
        <v>157</v>
      </c>
      <c r="C61" s="7" t="s">
        <v>158</v>
      </c>
      <c r="D61" s="6" t="s">
        <v>97</v>
      </c>
      <c r="E61" s="98">
        <v>123399.32618121743</v>
      </c>
      <c r="F61" s="106">
        <v>99.821452409558134</v>
      </c>
      <c r="G61" s="53">
        <v>99.543619009478036</v>
      </c>
      <c r="H61" s="53">
        <v>85.863869977306095</v>
      </c>
      <c r="I61" s="53">
        <v>87.809006006934084</v>
      </c>
      <c r="J61" s="53">
        <v>99.978556771836764</v>
      </c>
      <c r="K61" s="53">
        <v>98.062879813102228</v>
      </c>
      <c r="L61" s="53">
        <v>100</v>
      </c>
    </row>
    <row r="62" spans="1:12" ht="17" thickBot="1">
      <c r="A62" s="45" t="s">
        <v>268</v>
      </c>
      <c r="B62" s="45" t="s">
        <v>157</v>
      </c>
      <c r="C62" s="28" t="s">
        <v>158</v>
      </c>
      <c r="D62" s="45" t="s">
        <v>121</v>
      </c>
      <c r="E62" s="97">
        <v>148526.64507218011</v>
      </c>
      <c r="F62" s="104">
        <v>99.770223220821208</v>
      </c>
      <c r="G62" s="46">
        <v>99.770223220821222</v>
      </c>
      <c r="H62" s="46">
        <v>94.270856539090701</v>
      </c>
      <c r="I62" s="46">
        <v>79.571643373359166</v>
      </c>
      <c r="J62" s="46">
        <v>99.996779070819159</v>
      </c>
      <c r="K62" s="46">
        <v>99.948310500821549</v>
      </c>
      <c r="L62" s="46">
        <v>100</v>
      </c>
    </row>
    <row r="63" spans="1:12" ht="17" thickBot="1">
      <c r="A63" s="6" t="s">
        <v>265</v>
      </c>
      <c r="B63" s="6" t="s">
        <v>157</v>
      </c>
      <c r="C63" s="7" t="s">
        <v>191</v>
      </c>
      <c r="D63" s="6" t="s">
        <v>95</v>
      </c>
      <c r="E63" s="98">
        <v>196512.13973157378</v>
      </c>
      <c r="F63" s="106">
        <v>94.215164943377644</v>
      </c>
      <c r="G63" s="53">
        <v>90.916297390448051</v>
      </c>
      <c r="H63" s="53">
        <v>55.420974889217135</v>
      </c>
      <c r="I63" s="53">
        <v>72.701312666113765</v>
      </c>
      <c r="J63" s="53">
        <v>99.8869801914486</v>
      </c>
      <c r="K63" s="53">
        <v>99.059638366424224</v>
      </c>
      <c r="L63" s="53">
        <v>99.963917593223869</v>
      </c>
    </row>
    <row r="64" spans="1:12" ht="17" thickBot="1">
      <c r="A64" s="45" t="s">
        <v>240</v>
      </c>
      <c r="B64" s="45" t="s">
        <v>157</v>
      </c>
      <c r="C64" s="28" t="s">
        <v>191</v>
      </c>
      <c r="D64" s="45" t="s">
        <v>51</v>
      </c>
      <c r="E64" s="97">
        <v>80158.035549984474</v>
      </c>
      <c r="F64" s="104">
        <v>85.610092205653345</v>
      </c>
      <c r="G64" s="46">
        <v>79.970198415810529</v>
      </c>
      <c r="H64" s="46">
        <v>50.220150800497443</v>
      </c>
      <c r="I64" s="46">
        <v>65.580694531774313</v>
      </c>
      <c r="J64" s="46">
        <v>99.933704020441311</v>
      </c>
      <c r="K64" s="46">
        <v>98.207425545238067</v>
      </c>
      <c r="L64" s="46">
        <v>99.963275605408484</v>
      </c>
    </row>
    <row r="65" spans="1:12" ht="17" thickBot="1">
      <c r="A65" s="6" t="s">
        <v>190</v>
      </c>
      <c r="B65" s="6" t="s">
        <v>157</v>
      </c>
      <c r="C65" s="7" t="s">
        <v>191</v>
      </c>
      <c r="D65" s="6" t="s">
        <v>71</v>
      </c>
      <c r="E65" s="98">
        <v>168010.62865067634</v>
      </c>
      <c r="F65" s="106">
        <v>99.964316136013082</v>
      </c>
      <c r="G65" s="53">
        <v>99.963740589819736</v>
      </c>
      <c r="H65" s="53">
        <v>79.969841379469116</v>
      </c>
      <c r="I65" s="53">
        <v>91.689841227974298</v>
      </c>
      <c r="J65" s="53">
        <v>99.980756461265372</v>
      </c>
      <c r="K65" s="53">
        <v>99.97505374721473</v>
      </c>
      <c r="L65" s="53">
        <v>99.99999999999396</v>
      </c>
    </row>
    <row r="66" spans="1:12" ht="17" thickBot="1">
      <c r="A66" s="45" t="s">
        <v>241</v>
      </c>
      <c r="B66" s="45" t="s">
        <v>157</v>
      </c>
      <c r="C66" s="28" t="s">
        <v>191</v>
      </c>
      <c r="D66" s="45" t="s">
        <v>61</v>
      </c>
      <c r="E66" s="97">
        <v>58858.214312530523</v>
      </c>
      <c r="F66" s="104">
        <v>93.135169056984992</v>
      </c>
      <c r="G66" s="46">
        <v>93.289761682457566</v>
      </c>
      <c r="H66" s="46">
        <v>54.531400670411578</v>
      </c>
      <c r="I66" s="46">
        <v>59.951405199644469</v>
      </c>
      <c r="J66" s="46">
        <v>100</v>
      </c>
      <c r="K66" s="46">
        <v>96.645705172280216</v>
      </c>
      <c r="L66" s="46">
        <v>99.99999999999838</v>
      </c>
    </row>
    <row r="67" spans="1:12" ht="17" thickBot="1">
      <c r="A67" s="6" t="s">
        <v>270</v>
      </c>
      <c r="B67" s="6" t="s">
        <v>157</v>
      </c>
      <c r="C67" s="7" t="s">
        <v>191</v>
      </c>
      <c r="D67" s="6" t="s">
        <v>55</v>
      </c>
      <c r="E67" s="98">
        <v>131771.01036023797</v>
      </c>
      <c r="F67" s="106">
        <v>98.286610792287689</v>
      </c>
      <c r="G67" s="53">
        <v>98.016872410993216</v>
      </c>
      <c r="H67" s="53">
        <v>76.510053259568139</v>
      </c>
      <c r="I67" s="53">
        <v>64.437222783366394</v>
      </c>
      <c r="J67" s="53">
        <v>99.942599495590727</v>
      </c>
      <c r="K67" s="53">
        <v>98.276514219497486</v>
      </c>
      <c r="L67" s="53">
        <v>99.988314684849612</v>
      </c>
    </row>
    <row r="68" spans="1:12" ht="17" thickBot="1">
      <c r="A68" s="45" t="s">
        <v>186</v>
      </c>
      <c r="B68" s="45" t="s">
        <v>178</v>
      </c>
      <c r="C68" s="28" t="s">
        <v>187</v>
      </c>
      <c r="D68" s="45" t="s">
        <v>69</v>
      </c>
      <c r="E68" s="97">
        <v>213781.3457092536</v>
      </c>
      <c r="F68" s="104">
        <v>71.412357516755549</v>
      </c>
      <c r="G68" s="46">
        <v>73.567340149699135</v>
      </c>
      <c r="H68" s="46">
        <v>48.518174257619492</v>
      </c>
      <c r="I68" s="46">
        <v>77.600000000000009</v>
      </c>
      <c r="J68" s="46">
        <v>99.870808026960248</v>
      </c>
      <c r="K68" s="46">
        <v>97.246563222085257</v>
      </c>
      <c r="L68" s="46">
        <v>99.982097062019406</v>
      </c>
    </row>
    <row r="69" spans="1:12" ht="17" thickBot="1">
      <c r="A69" s="6" t="s">
        <v>276</v>
      </c>
      <c r="B69" s="6" t="s">
        <v>178</v>
      </c>
      <c r="C69" s="7" t="s">
        <v>187</v>
      </c>
      <c r="D69" s="6" t="s">
        <v>50</v>
      </c>
      <c r="E69" s="98">
        <v>228943.72601228557</v>
      </c>
      <c r="F69" s="106">
        <v>97.783249018321669</v>
      </c>
      <c r="G69" s="53">
        <v>89.341713916020453</v>
      </c>
      <c r="H69" s="53">
        <v>63.875135907412236</v>
      </c>
      <c r="I69" s="53">
        <v>87.360973719941526</v>
      </c>
      <c r="J69" s="53">
        <v>99.911693751068171</v>
      </c>
      <c r="K69" s="53">
        <v>97.845635396803402</v>
      </c>
      <c r="L69" s="53">
        <v>99.998935788081084</v>
      </c>
    </row>
    <row r="70" spans="1:12" ht="17" thickBot="1">
      <c r="A70" s="45" t="s">
        <v>284</v>
      </c>
      <c r="B70" s="45" t="s">
        <v>178</v>
      </c>
      <c r="C70" s="28" t="s">
        <v>179</v>
      </c>
      <c r="D70" s="45" t="s">
        <v>98</v>
      </c>
      <c r="E70" s="97">
        <v>374861.1564575003</v>
      </c>
      <c r="F70" s="104">
        <v>99.874242071841579</v>
      </c>
      <c r="G70" s="46">
        <v>99.54997593020299</v>
      </c>
      <c r="H70" s="46">
        <v>72.414389952347207</v>
      </c>
      <c r="I70" s="46">
        <v>77.237285703989173</v>
      </c>
      <c r="J70" s="46">
        <v>99.897957597679707</v>
      </c>
      <c r="K70" s="46">
        <v>99.706656995958994</v>
      </c>
      <c r="L70" s="46">
        <v>99.987732445447477</v>
      </c>
    </row>
    <row r="71" spans="1:12" ht="17" thickBot="1">
      <c r="A71" s="6" t="s">
        <v>286</v>
      </c>
      <c r="B71" s="6" t="s">
        <v>178</v>
      </c>
      <c r="C71" s="7" t="s">
        <v>179</v>
      </c>
      <c r="D71" s="6" t="s">
        <v>118</v>
      </c>
      <c r="E71" s="98">
        <v>334828.55609611177</v>
      </c>
      <c r="F71" s="106">
        <v>99.332021631438934</v>
      </c>
      <c r="G71" s="53">
        <v>98.190782771688191</v>
      </c>
      <c r="H71" s="53">
        <v>60.313644222205411</v>
      </c>
      <c r="I71" s="53">
        <v>70.095223125888424</v>
      </c>
      <c r="J71" s="53">
        <v>99.773894295470626</v>
      </c>
      <c r="K71" s="53">
        <v>98.662949188412597</v>
      </c>
      <c r="L71" s="53">
        <v>99.95883267230046</v>
      </c>
    </row>
    <row r="72" spans="1:12" ht="17" thickBot="1">
      <c r="A72" s="45" t="s">
        <v>177</v>
      </c>
      <c r="B72" s="45" t="s">
        <v>178</v>
      </c>
      <c r="C72" s="28" t="s">
        <v>179</v>
      </c>
      <c r="D72" s="45" t="s">
        <v>84</v>
      </c>
      <c r="E72" s="97">
        <v>86227.72944411097</v>
      </c>
      <c r="F72" s="104">
        <v>97.123763067699542</v>
      </c>
      <c r="G72" s="46">
        <v>87.876183211027907</v>
      </c>
      <c r="H72" s="46">
        <v>46.52262202787059</v>
      </c>
      <c r="I72" s="46">
        <v>59.565339158683315</v>
      </c>
      <c r="J72" s="46">
        <v>99.712564896627413</v>
      </c>
      <c r="K72" s="46">
        <v>98.516086389215019</v>
      </c>
      <c r="L72" s="46">
        <v>99.916854462323769</v>
      </c>
    </row>
    <row r="73" spans="1:12" ht="17" thickBot="1">
      <c r="A73" s="6" t="s">
        <v>277</v>
      </c>
      <c r="B73" s="6" t="s">
        <v>178</v>
      </c>
      <c r="C73" s="7" t="s">
        <v>179</v>
      </c>
      <c r="D73" s="6" t="s">
        <v>63</v>
      </c>
      <c r="E73" s="98">
        <v>342720.21155365446</v>
      </c>
      <c r="F73" s="106">
        <v>99.573401405130681</v>
      </c>
      <c r="G73" s="53">
        <v>98.770223188105845</v>
      </c>
      <c r="H73" s="53">
        <v>65.494957857578157</v>
      </c>
      <c r="I73" s="53">
        <v>68.348271609478516</v>
      </c>
      <c r="J73" s="53">
        <v>99.996533290733197</v>
      </c>
      <c r="K73" s="53">
        <v>99.766704445795369</v>
      </c>
      <c r="L73" s="53">
        <v>99.999885268986247</v>
      </c>
    </row>
    <row r="74" spans="1:12" ht="17" thickBot="1">
      <c r="A74" s="45" t="s">
        <v>281</v>
      </c>
      <c r="B74" s="45" t="s">
        <v>178</v>
      </c>
      <c r="C74" s="28" t="s">
        <v>179</v>
      </c>
      <c r="D74" s="45" t="s">
        <v>94</v>
      </c>
      <c r="E74" s="97">
        <v>347506.96569363674</v>
      </c>
      <c r="F74" s="104">
        <v>99.435503109587302</v>
      </c>
      <c r="G74" s="46">
        <v>99.100411097981123</v>
      </c>
      <c r="H74" s="46">
        <v>67.994551980870909</v>
      </c>
      <c r="I74" s="46">
        <v>73.889231559111565</v>
      </c>
      <c r="J74" s="46">
        <v>99.981023289086522</v>
      </c>
      <c r="K74" s="46">
        <v>99.875369830535149</v>
      </c>
      <c r="L74" s="46">
        <v>99.999999999997442</v>
      </c>
    </row>
    <row r="75" spans="1:12" ht="17" thickBot="1">
      <c r="A75" s="6" t="s">
        <v>242</v>
      </c>
      <c r="B75" s="6" t="s">
        <v>178</v>
      </c>
      <c r="C75" s="7" t="s">
        <v>179</v>
      </c>
      <c r="D75" s="6" t="s">
        <v>85</v>
      </c>
      <c r="E75" s="98">
        <v>368308.80160673591</v>
      </c>
      <c r="F75" s="106">
        <v>99.85232971433345</v>
      </c>
      <c r="G75" s="53">
        <v>99.408779914685368</v>
      </c>
      <c r="H75" s="53">
        <v>66.95742622548822</v>
      </c>
      <c r="I75" s="53">
        <v>79.707725766196702</v>
      </c>
      <c r="J75" s="53">
        <v>99.939720300930574</v>
      </c>
      <c r="K75" s="53">
        <v>99.80354427234235</v>
      </c>
      <c r="L75" s="53">
        <v>99.999026937587502</v>
      </c>
    </row>
    <row r="76" spans="1:12" ht="17" thickBot="1">
      <c r="A76" s="45" t="s">
        <v>263</v>
      </c>
      <c r="B76" s="45" t="s">
        <v>178</v>
      </c>
      <c r="C76" s="28" t="s">
        <v>179</v>
      </c>
      <c r="D76" s="45" t="s">
        <v>93</v>
      </c>
      <c r="E76" s="97">
        <v>92772.180547085751</v>
      </c>
      <c r="F76" s="104">
        <v>99.76123204265987</v>
      </c>
      <c r="G76" s="46">
        <v>96.218512475625772</v>
      </c>
      <c r="H76" s="46">
        <v>49.802021568705477</v>
      </c>
      <c r="I76" s="46">
        <v>70.952563761827008</v>
      </c>
      <c r="J76" s="46">
        <v>99.931146226113782</v>
      </c>
      <c r="K76" s="46">
        <v>99.619386246346494</v>
      </c>
      <c r="L76" s="46">
        <v>99.981360902970266</v>
      </c>
    </row>
    <row r="77" spans="1:12" ht="17" thickBot="1">
      <c r="A77" s="6" t="s">
        <v>253</v>
      </c>
      <c r="B77" s="6" t="s">
        <v>178</v>
      </c>
      <c r="C77" s="7" t="s">
        <v>217</v>
      </c>
      <c r="D77" s="6" t="s">
        <v>83</v>
      </c>
      <c r="E77" s="98">
        <v>126668.96194946903</v>
      </c>
      <c r="F77" s="106">
        <v>99.941222873582774</v>
      </c>
      <c r="G77" s="53">
        <v>99.902553711466169</v>
      </c>
      <c r="H77" s="53">
        <v>72.780776786128598</v>
      </c>
      <c r="I77" s="53">
        <v>61.990710019909315</v>
      </c>
      <c r="J77" s="53">
        <v>99.837762523888443</v>
      </c>
      <c r="K77" s="53">
        <v>97.537508443544723</v>
      </c>
      <c r="L77" s="53">
        <v>99.954529215166886</v>
      </c>
    </row>
    <row r="78" spans="1:12" ht="17" thickBot="1">
      <c r="A78" s="45" t="s">
        <v>279</v>
      </c>
      <c r="B78" s="45" t="s">
        <v>178</v>
      </c>
      <c r="C78" s="28" t="s">
        <v>217</v>
      </c>
      <c r="D78" s="45" t="s">
        <v>133</v>
      </c>
      <c r="E78" s="97">
        <v>224885.87747173407</v>
      </c>
      <c r="F78" s="104">
        <v>99.775967839869352</v>
      </c>
      <c r="G78" s="46">
        <v>99.600929628776612</v>
      </c>
      <c r="H78" s="46">
        <v>77.295701513787378</v>
      </c>
      <c r="I78" s="46">
        <v>64.64375929343079</v>
      </c>
      <c r="J78" s="46">
        <v>99.593655225976647</v>
      </c>
      <c r="K78" s="46">
        <v>97.305696858332098</v>
      </c>
      <c r="L78" s="46">
        <v>99.892423556682758</v>
      </c>
    </row>
    <row r="79" spans="1:12" ht="17" thickBot="1">
      <c r="A79" s="6" t="s">
        <v>216</v>
      </c>
      <c r="B79" s="6" t="s">
        <v>178</v>
      </c>
      <c r="C79" s="7" t="s">
        <v>217</v>
      </c>
      <c r="D79" s="6" t="s">
        <v>96</v>
      </c>
      <c r="E79" s="98">
        <v>62459.558876161507</v>
      </c>
      <c r="F79" s="106">
        <v>99.904085938998648</v>
      </c>
      <c r="G79" s="53">
        <v>99.904085938998648</v>
      </c>
      <c r="H79" s="53">
        <v>84.490696336082877</v>
      </c>
      <c r="I79" s="53">
        <v>71.743014816338004</v>
      </c>
      <c r="J79" s="53">
        <v>99.843568128840488</v>
      </c>
      <c r="K79" s="53">
        <v>99.394460246934372</v>
      </c>
      <c r="L79" s="53">
        <v>99.975294426224721</v>
      </c>
    </row>
    <row r="80" spans="1:12" ht="17" thickBot="1">
      <c r="A80" s="45" t="s">
        <v>278</v>
      </c>
      <c r="B80" s="45" t="s">
        <v>178</v>
      </c>
      <c r="C80" s="28" t="s">
        <v>217</v>
      </c>
      <c r="D80" s="45" t="s">
        <v>136</v>
      </c>
      <c r="E80" s="97">
        <v>110839.45113112878</v>
      </c>
      <c r="F80" s="104">
        <v>99.979246115132185</v>
      </c>
      <c r="G80" s="46">
        <v>99.947250542627614</v>
      </c>
      <c r="H80" s="46">
        <v>92.733546060653225</v>
      </c>
      <c r="I80" s="46">
        <v>92.212996421474401</v>
      </c>
      <c r="J80" s="46">
        <v>99.987367325635361</v>
      </c>
      <c r="K80" s="46">
        <v>99.935352655037889</v>
      </c>
      <c r="L80" s="46">
        <v>99.995706310115196</v>
      </c>
    </row>
    <row r="81" spans="1:12" ht="17" thickBot="1">
      <c r="A81" s="6" t="s">
        <v>250</v>
      </c>
      <c r="B81" s="6" t="s">
        <v>178</v>
      </c>
      <c r="C81" s="7" t="s">
        <v>185</v>
      </c>
      <c r="D81" s="6" t="s">
        <v>57</v>
      </c>
      <c r="E81" s="98">
        <v>125419.23654830536</v>
      </c>
      <c r="F81" s="106">
        <v>98.555899639764903</v>
      </c>
      <c r="G81" s="53">
        <v>92.669689692220174</v>
      </c>
      <c r="H81" s="53">
        <v>70.01358781520571</v>
      </c>
      <c r="I81" s="53">
        <v>78.722827927138113</v>
      </c>
      <c r="J81" s="53">
        <v>99.945802803729947</v>
      </c>
      <c r="K81" s="53">
        <v>98.824269860147851</v>
      </c>
      <c r="L81" s="53">
        <v>99.980727207954061</v>
      </c>
    </row>
    <row r="82" spans="1:12" ht="17" thickBot="1">
      <c r="A82" s="45" t="s">
        <v>244</v>
      </c>
      <c r="B82" s="45" t="s">
        <v>178</v>
      </c>
      <c r="C82" s="28" t="s">
        <v>185</v>
      </c>
      <c r="D82" s="45" t="s">
        <v>114</v>
      </c>
      <c r="E82" s="97">
        <v>200611.16867123183</v>
      </c>
      <c r="F82" s="104">
        <v>99.090531129820178</v>
      </c>
      <c r="G82" s="46">
        <v>95.053009042719054</v>
      </c>
      <c r="H82" s="46">
        <v>77.290822159858635</v>
      </c>
      <c r="I82" s="46">
        <v>74.027950375968814</v>
      </c>
      <c r="J82" s="46">
        <v>99.769380972987804</v>
      </c>
      <c r="K82" s="46">
        <v>98.692556481899658</v>
      </c>
      <c r="L82" s="46">
        <v>99.913908232730876</v>
      </c>
    </row>
    <row r="83" spans="1:12" ht="17" thickBot="1">
      <c r="A83" s="6" t="s">
        <v>259</v>
      </c>
      <c r="B83" s="6" t="s">
        <v>178</v>
      </c>
      <c r="C83" s="7" t="s">
        <v>185</v>
      </c>
      <c r="D83" s="6" t="s">
        <v>110</v>
      </c>
      <c r="E83" s="98">
        <v>214087.9841895272</v>
      </c>
      <c r="F83" s="106">
        <v>99.856756769285681</v>
      </c>
      <c r="G83" s="53">
        <v>97.515263052981453</v>
      </c>
      <c r="H83" s="53">
        <v>70.758910980590301</v>
      </c>
      <c r="I83" s="53">
        <v>76.452039420774071</v>
      </c>
      <c r="J83" s="53">
        <v>99.987890536189553</v>
      </c>
      <c r="K83" s="53">
        <v>99.878658860640016</v>
      </c>
      <c r="L83" s="53">
        <v>99.997401135169497</v>
      </c>
    </row>
    <row r="84" spans="1:12" ht="17" thickBot="1">
      <c r="A84" s="45" t="s">
        <v>236</v>
      </c>
      <c r="B84" s="45" t="s">
        <v>178</v>
      </c>
      <c r="C84" s="28" t="s">
        <v>185</v>
      </c>
      <c r="D84" s="45" t="s">
        <v>129</v>
      </c>
      <c r="E84" s="97">
        <v>291380.374537397</v>
      </c>
      <c r="F84" s="104">
        <v>97.283811641695181</v>
      </c>
      <c r="G84" s="46">
        <v>96.427103871932374</v>
      </c>
      <c r="H84" s="46">
        <v>70.071858479196962</v>
      </c>
      <c r="I84" s="46">
        <v>79.245824897892675</v>
      </c>
      <c r="J84" s="46">
        <v>99.954616753151214</v>
      </c>
      <c r="K84" s="46">
        <v>99.540695900870531</v>
      </c>
      <c r="L84" s="46">
        <v>99.999229932744797</v>
      </c>
    </row>
    <row r="85" spans="1:12" ht="17" thickBot="1">
      <c r="A85" s="6" t="s">
        <v>184</v>
      </c>
      <c r="B85" s="6" t="s">
        <v>178</v>
      </c>
      <c r="C85" s="7" t="s">
        <v>185</v>
      </c>
      <c r="D85" s="6" t="s">
        <v>144</v>
      </c>
      <c r="E85" s="98">
        <v>464691.28083896567</v>
      </c>
      <c r="F85" s="106">
        <v>99.187502444663679</v>
      </c>
      <c r="G85" s="53">
        <v>99.288983150291401</v>
      </c>
      <c r="H85" s="53">
        <v>79.915077816361219</v>
      </c>
      <c r="I85" s="53">
        <v>79.127018451245874</v>
      </c>
      <c r="J85" s="53">
        <v>99.91864400454736</v>
      </c>
      <c r="K85" s="53">
        <v>99.339633327423243</v>
      </c>
      <c r="L85" s="53">
        <v>99.988138937007548</v>
      </c>
    </row>
    <row r="86" spans="1:12" ht="17" thickBot="1">
      <c r="A86" s="45" t="s">
        <v>208</v>
      </c>
      <c r="B86" s="45" t="s">
        <v>178</v>
      </c>
      <c r="C86" s="28" t="s">
        <v>185</v>
      </c>
      <c r="D86" s="45" t="s">
        <v>151</v>
      </c>
      <c r="E86" s="97">
        <v>150959.75370940007</v>
      </c>
      <c r="F86" s="104">
        <v>99.439051509813467</v>
      </c>
      <c r="G86" s="46">
        <v>98.695076396436932</v>
      </c>
      <c r="H86" s="46">
        <v>70.036105593243633</v>
      </c>
      <c r="I86" s="46">
        <v>75.114050916227356</v>
      </c>
      <c r="J86" s="46">
        <v>99.973828724780276</v>
      </c>
      <c r="K86" s="46">
        <v>99.686592635560302</v>
      </c>
      <c r="L86" s="46">
        <v>100</v>
      </c>
    </row>
    <row r="87" spans="1:12" ht="17" thickBot="1">
      <c r="A87" s="6" t="s">
        <v>257</v>
      </c>
      <c r="B87" s="6" t="s">
        <v>178</v>
      </c>
      <c r="C87" s="7" t="s">
        <v>185</v>
      </c>
      <c r="D87" s="6" t="s">
        <v>62</v>
      </c>
      <c r="E87" s="98">
        <v>168723.83922992702</v>
      </c>
      <c r="F87" s="106">
        <v>98.657913422029779</v>
      </c>
      <c r="G87" s="53">
        <v>96.443412368614034</v>
      </c>
      <c r="H87" s="53">
        <v>70.374573686722314</v>
      </c>
      <c r="I87" s="53">
        <v>78.785023666285639</v>
      </c>
      <c r="J87" s="53">
        <v>99.822432755136404</v>
      </c>
      <c r="K87" s="53">
        <v>99.507307974614918</v>
      </c>
      <c r="L87" s="53">
        <v>99.95382371714912</v>
      </c>
    </row>
    <row r="88" spans="1:12" ht="17" thickBot="1">
      <c r="A88" s="45" t="s">
        <v>211</v>
      </c>
      <c r="B88" s="45" t="s">
        <v>178</v>
      </c>
      <c r="C88" s="28" t="s">
        <v>185</v>
      </c>
      <c r="D88" s="45" t="s">
        <v>1584</v>
      </c>
      <c r="E88" s="97">
        <v>162237.62852918624</v>
      </c>
      <c r="F88" s="104">
        <v>98.231377571148514</v>
      </c>
      <c r="G88" s="46">
        <v>90.926857690837039</v>
      </c>
      <c r="H88" s="46">
        <v>66.88718810883644</v>
      </c>
      <c r="I88" s="46">
        <v>71.491903584466172</v>
      </c>
      <c r="J88" s="46">
        <v>99.85455918964081</v>
      </c>
      <c r="K88" s="46">
        <v>98.421708169605168</v>
      </c>
      <c r="L88" s="46">
        <v>99.95737394758045</v>
      </c>
    </row>
    <row r="89" spans="1:12" ht="17" thickBot="1">
      <c r="A89" s="6" t="s">
        <v>261</v>
      </c>
      <c r="B89" s="6" t="s">
        <v>178</v>
      </c>
      <c r="C89" s="7" t="s">
        <v>185</v>
      </c>
      <c r="D89" s="6" t="s">
        <v>131</v>
      </c>
      <c r="E89" s="98">
        <v>140321.76302136545</v>
      </c>
      <c r="F89" s="106">
        <v>99.683148320247042</v>
      </c>
      <c r="G89" s="53">
        <v>97.948147551900007</v>
      </c>
      <c r="H89" s="53">
        <v>67.520141668557045</v>
      </c>
      <c r="I89" s="53">
        <v>79.399104308882372</v>
      </c>
      <c r="J89" s="53">
        <v>99.925822339851393</v>
      </c>
      <c r="K89" s="53">
        <v>99.567405397796719</v>
      </c>
      <c r="L89" s="53">
        <v>99.999381757275799</v>
      </c>
    </row>
    <row r="90" spans="1:12" ht="17" thickBot="1">
      <c r="A90" s="45" t="s">
        <v>231</v>
      </c>
      <c r="B90" s="45" t="s">
        <v>163</v>
      </c>
      <c r="C90" s="28" t="s">
        <v>168</v>
      </c>
      <c r="D90" s="45" t="s">
        <v>59</v>
      </c>
      <c r="E90" s="97">
        <v>79200.230848794716</v>
      </c>
      <c r="F90" s="104">
        <v>99.744654420814115</v>
      </c>
      <c r="G90" s="46">
        <v>99.394992006073082</v>
      </c>
      <c r="H90" s="46">
        <v>65.192486858904317</v>
      </c>
      <c r="I90" s="46">
        <v>73.506795214312277</v>
      </c>
      <c r="J90" s="46">
        <v>98.297116888662984</v>
      </c>
      <c r="K90" s="46">
        <v>95.150539135036482</v>
      </c>
      <c r="L90" s="46">
        <v>99.780207021405843</v>
      </c>
    </row>
    <row r="91" spans="1:12" ht="17" thickBot="1">
      <c r="A91" s="6" t="s">
        <v>228</v>
      </c>
      <c r="B91" s="6" t="s">
        <v>163</v>
      </c>
      <c r="C91" s="7" t="s">
        <v>168</v>
      </c>
      <c r="D91" s="6" t="s">
        <v>142</v>
      </c>
      <c r="E91" s="98">
        <v>156827.10153166784</v>
      </c>
      <c r="F91" s="106">
        <v>99.953057653736181</v>
      </c>
      <c r="G91" s="53">
        <v>99.84880906657888</v>
      </c>
      <c r="H91" s="53">
        <v>63.461784662655226</v>
      </c>
      <c r="I91" s="53">
        <v>57.652250322366569</v>
      </c>
      <c r="J91" s="53">
        <v>98.349110493678836</v>
      </c>
      <c r="K91" s="53">
        <v>95.451290025164113</v>
      </c>
      <c r="L91" s="53">
        <v>99.677782699276534</v>
      </c>
    </row>
    <row r="92" spans="1:12" ht="17" thickBot="1">
      <c r="A92" s="45" t="s">
        <v>252</v>
      </c>
      <c r="B92" s="45" t="s">
        <v>163</v>
      </c>
      <c r="C92" s="28" t="s">
        <v>168</v>
      </c>
      <c r="D92" s="45" t="s">
        <v>105</v>
      </c>
      <c r="E92" s="97">
        <v>116959.00269935624</v>
      </c>
      <c r="F92" s="104">
        <v>99.195024090519922</v>
      </c>
      <c r="G92" s="46">
        <v>99.195024090519922</v>
      </c>
      <c r="H92" s="46">
        <v>61.591988852888349</v>
      </c>
      <c r="I92" s="46">
        <v>56.455395744927692</v>
      </c>
      <c r="J92" s="46">
        <v>99.48388625641482</v>
      </c>
      <c r="K92" s="46">
        <v>98.753689517766716</v>
      </c>
      <c r="L92" s="46">
        <v>99.97330850597956</v>
      </c>
    </row>
    <row r="93" spans="1:12" ht="17" thickBot="1">
      <c r="A93" s="6" t="s">
        <v>209</v>
      </c>
      <c r="B93" s="6" t="s">
        <v>163</v>
      </c>
      <c r="C93" s="7" t="s">
        <v>168</v>
      </c>
      <c r="D93" s="6" t="s">
        <v>54</v>
      </c>
      <c r="E93" s="98">
        <v>419752.03668832558</v>
      </c>
      <c r="F93" s="106">
        <v>99.926191405556935</v>
      </c>
      <c r="G93" s="53">
        <v>99.922406349431654</v>
      </c>
      <c r="H93" s="53">
        <v>75.006564706717299</v>
      </c>
      <c r="I93" s="53">
        <v>78.033308518547614</v>
      </c>
      <c r="J93" s="53">
        <v>99.647584532178428</v>
      </c>
      <c r="K93" s="53">
        <v>97.880955730379043</v>
      </c>
      <c r="L93" s="53">
        <v>99.950137080656347</v>
      </c>
    </row>
    <row r="94" spans="1:12" ht="17" thickBot="1">
      <c r="A94" s="45" t="s">
        <v>255</v>
      </c>
      <c r="B94" s="45" t="s">
        <v>163</v>
      </c>
      <c r="C94" s="28" t="s">
        <v>168</v>
      </c>
      <c r="D94" s="45" t="s">
        <v>64</v>
      </c>
      <c r="E94" s="97">
        <v>99299.261765359086</v>
      </c>
      <c r="F94" s="104">
        <v>100</v>
      </c>
      <c r="G94" s="46">
        <v>100</v>
      </c>
      <c r="H94" s="46">
        <v>80.761134615785423</v>
      </c>
      <c r="I94" s="46">
        <v>91.337126745598013</v>
      </c>
      <c r="J94" s="46">
        <v>99.977139029093337</v>
      </c>
      <c r="K94" s="46">
        <v>99.70432997179887</v>
      </c>
      <c r="L94" s="46">
        <v>99.999795975913713</v>
      </c>
    </row>
    <row r="95" spans="1:12" ht="17" thickBot="1">
      <c r="A95" s="6" t="s">
        <v>226</v>
      </c>
      <c r="B95" s="6" t="s">
        <v>163</v>
      </c>
      <c r="C95" s="7" t="s">
        <v>168</v>
      </c>
      <c r="D95" s="6" t="s">
        <v>119</v>
      </c>
      <c r="E95" s="98">
        <v>141855.10923793921</v>
      </c>
      <c r="F95" s="106">
        <v>98.134281000126919</v>
      </c>
      <c r="G95" s="53">
        <v>97.77957395074182</v>
      </c>
      <c r="H95" s="53">
        <v>73.394299303277862</v>
      </c>
      <c r="I95" s="53">
        <v>53.520253513363805</v>
      </c>
      <c r="J95" s="53">
        <v>99.638449464279645</v>
      </c>
      <c r="K95" s="53">
        <v>97.917358119489052</v>
      </c>
      <c r="L95" s="53">
        <v>99.99890593361873</v>
      </c>
    </row>
    <row r="96" spans="1:12" ht="17" thickBot="1">
      <c r="A96" s="45" t="s">
        <v>251</v>
      </c>
      <c r="B96" s="45" t="s">
        <v>163</v>
      </c>
      <c r="C96" s="28" t="s">
        <v>168</v>
      </c>
      <c r="D96" s="45" t="s">
        <v>140</v>
      </c>
      <c r="E96" s="97">
        <v>172119.70988006846</v>
      </c>
      <c r="F96" s="104">
        <v>99.885052159748625</v>
      </c>
      <c r="G96" s="46">
        <v>99.567357123877969</v>
      </c>
      <c r="H96" s="46">
        <v>66.817042316978785</v>
      </c>
      <c r="I96" s="46">
        <v>64.935621813397049</v>
      </c>
      <c r="J96" s="46">
        <v>99.747395082428923</v>
      </c>
      <c r="K96" s="46">
        <v>96.899447254633628</v>
      </c>
      <c r="L96" s="46">
        <v>99.978133776891795</v>
      </c>
    </row>
    <row r="97" spans="1:12" ht="17" thickBot="1">
      <c r="A97" s="6" t="s">
        <v>167</v>
      </c>
      <c r="B97" s="6" t="s">
        <v>163</v>
      </c>
      <c r="C97" s="7" t="s">
        <v>168</v>
      </c>
      <c r="D97" s="6" t="s">
        <v>78</v>
      </c>
      <c r="E97" s="98">
        <v>134351.45238835434</v>
      </c>
      <c r="F97" s="106">
        <v>99.373811368598993</v>
      </c>
      <c r="G97" s="53">
        <v>97.700218355990714</v>
      </c>
      <c r="H97" s="53">
        <v>62.403324646051985</v>
      </c>
      <c r="I97" s="53">
        <v>57.833246580285632</v>
      </c>
      <c r="J97" s="53">
        <v>98.988471412920035</v>
      </c>
      <c r="K97" s="53">
        <v>92.239104093298678</v>
      </c>
      <c r="L97" s="53">
        <v>99.849861419652797</v>
      </c>
    </row>
    <row r="98" spans="1:12" ht="17" thickBot="1">
      <c r="A98" s="45" t="s">
        <v>267</v>
      </c>
      <c r="B98" s="45" t="s">
        <v>163</v>
      </c>
      <c r="C98" s="28" t="s">
        <v>168</v>
      </c>
      <c r="D98" s="45" t="s">
        <v>102</v>
      </c>
      <c r="E98" s="97">
        <v>109681.77902671102</v>
      </c>
      <c r="F98" s="104">
        <v>98.898083548292163</v>
      </c>
      <c r="G98" s="46">
        <v>96.463999446012153</v>
      </c>
      <c r="H98" s="46">
        <v>62.19552308571231</v>
      </c>
      <c r="I98" s="46">
        <v>65.47177813427858</v>
      </c>
      <c r="J98" s="46">
        <v>99.499917228403874</v>
      </c>
      <c r="K98" s="46">
        <v>91.688845423560082</v>
      </c>
      <c r="L98" s="46">
        <v>99.876995108261326</v>
      </c>
    </row>
    <row r="99" spans="1:12" ht="17" thickBot="1">
      <c r="A99" s="6" t="s">
        <v>218</v>
      </c>
      <c r="B99" s="6" t="s">
        <v>163</v>
      </c>
      <c r="C99" s="7" t="s">
        <v>168</v>
      </c>
      <c r="D99" s="6" t="s">
        <v>150</v>
      </c>
      <c r="E99" s="98">
        <v>95479.540866114447</v>
      </c>
      <c r="F99" s="106">
        <v>95.10127697049758</v>
      </c>
      <c r="G99" s="53">
        <v>91.854809655338059</v>
      </c>
      <c r="H99" s="53">
        <v>53.73884151955486</v>
      </c>
      <c r="I99" s="53">
        <v>74.854917857898243</v>
      </c>
      <c r="J99" s="53">
        <v>99.323429667743909</v>
      </c>
      <c r="K99" s="53">
        <v>93.330698561977627</v>
      </c>
      <c r="L99" s="53">
        <v>99.970804368957047</v>
      </c>
    </row>
    <row r="100" spans="1:12" ht="17" thickBot="1">
      <c r="A100" s="45" t="s">
        <v>246</v>
      </c>
      <c r="B100" s="45" t="s">
        <v>163</v>
      </c>
      <c r="C100" s="28" t="s">
        <v>247</v>
      </c>
      <c r="D100" s="45" t="s">
        <v>104</v>
      </c>
      <c r="E100" s="97">
        <v>253313.59162077561</v>
      </c>
      <c r="F100" s="104">
        <v>98.74274589369098</v>
      </c>
      <c r="G100" s="46">
        <v>94.071026838328535</v>
      </c>
      <c r="H100" s="46">
        <v>62.229789202011013</v>
      </c>
      <c r="I100" s="46">
        <v>69.387708545617613</v>
      </c>
      <c r="J100" s="46">
        <v>99.441907997897928</v>
      </c>
      <c r="K100" s="46">
        <v>95.506601126702776</v>
      </c>
      <c r="L100" s="46">
        <v>99.930062321324201</v>
      </c>
    </row>
    <row r="101" spans="1:12" ht="17" thickBot="1">
      <c r="A101" s="6" t="s">
        <v>273</v>
      </c>
      <c r="B101" s="6" t="s">
        <v>163</v>
      </c>
      <c r="C101" s="7" t="s">
        <v>247</v>
      </c>
      <c r="D101" s="6" t="s">
        <v>147</v>
      </c>
      <c r="E101" s="98">
        <v>91223.09963461876</v>
      </c>
      <c r="F101" s="106">
        <v>98.234013386017267</v>
      </c>
      <c r="G101" s="53">
        <v>91.82928796064833</v>
      </c>
      <c r="H101" s="53">
        <v>62.733852108700916</v>
      </c>
      <c r="I101" s="53">
        <v>68.428351621651046</v>
      </c>
      <c r="J101" s="53">
        <v>99.895250493779386</v>
      </c>
      <c r="K101" s="53">
        <v>93.288380599113623</v>
      </c>
      <c r="L101" s="53">
        <v>99.980407279783535</v>
      </c>
    </row>
    <row r="102" spans="1:12" ht="17" thickBot="1">
      <c r="A102" s="45" t="s">
        <v>248</v>
      </c>
      <c r="B102" s="45" t="s">
        <v>163</v>
      </c>
      <c r="C102" s="28" t="s">
        <v>164</v>
      </c>
      <c r="D102" s="45" t="s">
        <v>112</v>
      </c>
      <c r="E102" s="97">
        <v>140278.74051527402</v>
      </c>
      <c r="F102" s="104">
        <v>98.853169035563965</v>
      </c>
      <c r="G102" s="46">
        <v>92.693358276229006</v>
      </c>
      <c r="H102" s="46">
        <v>64.051051600615438</v>
      </c>
      <c r="I102" s="46">
        <v>72.120140531578087</v>
      </c>
      <c r="J102" s="46">
        <v>99.471659722578991</v>
      </c>
      <c r="K102" s="46">
        <v>96.155822226094699</v>
      </c>
      <c r="L102" s="46">
        <v>99.953665133297449</v>
      </c>
    </row>
    <row r="103" spans="1:12" ht="17" thickBot="1">
      <c r="A103" s="6" t="s">
        <v>162</v>
      </c>
      <c r="B103" s="6" t="s">
        <v>163</v>
      </c>
      <c r="C103" s="7" t="s">
        <v>164</v>
      </c>
      <c r="D103" s="6" t="s">
        <v>117</v>
      </c>
      <c r="E103" s="98">
        <v>188087.64314646294</v>
      </c>
      <c r="F103" s="106">
        <v>99.27723780243825</v>
      </c>
      <c r="G103" s="53">
        <v>97.201132513156111</v>
      </c>
      <c r="H103" s="53">
        <v>74.725608675172325</v>
      </c>
      <c r="I103" s="53">
        <v>78.885812189680081</v>
      </c>
      <c r="J103" s="53">
        <v>99.883222710443775</v>
      </c>
      <c r="K103" s="53">
        <v>96.516487109083684</v>
      </c>
      <c r="L103" s="53">
        <v>99.977134463134007</v>
      </c>
    </row>
    <row r="104" spans="1:12" ht="17" thickBot="1">
      <c r="A104" s="45" t="s">
        <v>229</v>
      </c>
      <c r="B104" s="45" t="s">
        <v>163</v>
      </c>
      <c r="C104" s="28" t="s">
        <v>164</v>
      </c>
      <c r="D104" s="45" t="s">
        <v>149</v>
      </c>
      <c r="E104" s="97">
        <v>117796.81508052377</v>
      </c>
      <c r="F104" s="104">
        <v>98.665885927707791</v>
      </c>
      <c r="G104" s="46">
        <v>93.304899664493263</v>
      </c>
      <c r="H104" s="46">
        <v>62.980312717604605</v>
      </c>
      <c r="I104" s="46">
        <v>72.982729329282975</v>
      </c>
      <c r="J104" s="46">
        <v>99.538525558998785</v>
      </c>
      <c r="K104" s="46">
        <v>96.563152501918452</v>
      </c>
      <c r="L104" s="46">
        <v>99.943222103327841</v>
      </c>
    </row>
    <row r="105" spans="1:12" ht="17" thickBot="1">
      <c r="A105" s="6" t="s">
        <v>169</v>
      </c>
      <c r="B105" s="6" t="s">
        <v>163</v>
      </c>
      <c r="C105" s="7" t="s">
        <v>164</v>
      </c>
      <c r="D105" s="6" t="s">
        <v>145</v>
      </c>
      <c r="E105" s="98">
        <v>78143.184746617684</v>
      </c>
      <c r="F105" s="106">
        <v>99.269566050387965</v>
      </c>
      <c r="G105" s="53">
        <v>94.243940990516322</v>
      </c>
      <c r="H105" s="53">
        <v>69.373263722578798</v>
      </c>
      <c r="I105" s="53">
        <v>78.804062126643515</v>
      </c>
      <c r="J105" s="53">
        <v>99.875522687561144</v>
      </c>
      <c r="K105" s="53">
        <v>99.270502207911036</v>
      </c>
      <c r="L105" s="53">
        <v>99.991300776929663</v>
      </c>
    </row>
    <row r="106" spans="1:12" ht="17" thickBot="1">
      <c r="A106" s="45" t="s">
        <v>207</v>
      </c>
      <c r="B106" s="45" t="s">
        <v>163</v>
      </c>
      <c r="C106" s="28" t="s">
        <v>164</v>
      </c>
      <c r="D106" s="45" t="s">
        <v>115</v>
      </c>
      <c r="E106" s="97">
        <v>64554.786382493112</v>
      </c>
      <c r="F106" s="104">
        <v>99.733643839604099</v>
      </c>
      <c r="G106" s="46">
        <v>97.214176551924893</v>
      </c>
      <c r="H106" s="46">
        <v>61.70002183247216</v>
      </c>
      <c r="I106" s="46">
        <v>75.178825866069076</v>
      </c>
      <c r="J106" s="46">
        <v>99.999479009070598</v>
      </c>
      <c r="K106" s="46">
        <v>99.257543767051331</v>
      </c>
      <c r="L106" s="46">
        <v>99.998437027213285</v>
      </c>
    </row>
    <row r="107" spans="1:12" ht="17" thickBot="1">
      <c r="A107" s="6" t="s">
        <v>287</v>
      </c>
      <c r="B107" s="6" t="s">
        <v>163</v>
      </c>
      <c r="C107" s="7" t="s">
        <v>213</v>
      </c>
      <c r="D107" s="6" t="s">
        <v>126</v>
      </c>
      <c r="E107" s="98">
        <v>129268.58762960181</v>
      </c>
      <c r="F107" s="106">
        <v>98.140776192393133</v>
      </c>
      <c r="G107" s="53">
        <v>94.130846416484033</v>
      </c>
      <c r="H107" s="53">
        <v>60.75949367088608</v>
      </c>
      <c r="I107" s="53">
        <v>69.388121693234439</v>
      </c>
      <c r="J107" s="53">
        <v>99.694803211137483</v>
      </c>
      <c r="K107" s="53">
        <v>92.982554479834619</v>
      </c>
      <c r="L107" s="53">
        <v>99.946057124907668</v>
      </c>
    </row>
    <row r="108" spans="1:12" ht="17" thickBot="1">
      <c r="A108" s="45" t="s">
        <v>260</v>
      </c>
      <c r="B108" s="45" t="s">
        <v>163</v>
      </c>
      <c r="C108" s="28" t="s">
        <v>213</v>
      </c>
      <c r="D108" s="45" t="s">
        <v>73</v>
      </c>
      <c r="E108" s="97">
        <v>63456.86952464137</v>
      </c>
      <c r="F108" s="104">
        <v>97.535897626664678</v>
      </c>
      <c r="G108" s="46">
        <v>88.188378840860054</v>
      </c>
      <c r="H108" s="46">
        <v>44.373186518860201</v>
      </c>
      <c r="I108" s="46">
        <v>73.698363391899363</v>
      </c>
      <c r="J108" s="46">
        <v>97.759996478896127</v>
      </c>
      <c r="K108" s="46">
        <v>81.214343296061131</v>
      </c>
      <c r="L108" s="46">
        <v>99.782528489160399</v>
      </c>
    </row>
    <row r="109" spans="1:12" ht="17" thickBot="1">
      <c r="A109" s="6" t="s">
        <v>262</v>
      </c>
      <c r="B109" s="6" t="s">
        <v>163</v>
      </c>
      <c r="C109" s="7" t="s">
        <v>213</v>
      </c>
      <c r="D109" s="6" t="s">
        <v>76</v>
      </c>
      <c r="E109" s="98">
        <v>1785517.8079712396</v>
      </c>
      <c r="F109" s="106">
        <v>99.987206238307053</v>
      </c>
      <c r="G109" s="53">
        <v>99.721176314673755</v>
      </c>
      <c r="H109" s="53">
        <v>87.645930637158017</v>
      </c>
      <c r="I109" s="53">
        <v>88.622320030068835</v>
      </c>
      <c r="J109" s="53">
        <v>99.980263493505177</v>
      </c>
      <c r="K109" s="53">
        <v>99.682054153649062</v>
      </c>
      <c r="L109" s="53">
        <v>99.999966984858332</v>
      </c>
    </row>
    <row r="110" spans="1:12" ht="17" thickBot="1">
      <c r="A110" s="45" t="s">
        <v>223</v>
      </c>
      <c r="B110" s="45" t="s">
        <v>163</v>
      </c>
      <c r="C110" s="28" t="s">
        <v>213</v>
      </c>
      <c r="D110" s="45" t="s">
        <v>103</v>
      </c>
      <c r="E110" s="97">
        <v>218532.86657994727</v>
      </c>
      <c r="F110" s="104">
        <v>99.12148841216991</v>
      </c>
      <c r="G110" s="46">
        <v>98.366137030949275</v>
      </c>
      <c r="H110" s="46">
        <v>68.664859068197032</v>
      </c>
      <c r="I110" s="46">
        <v>64.183811241301669</v>
      </c>
      <c r="J110" s="46">
        <v>99.698369449321092</v>
      </c>
      <c r="K110" s="46">
        <v>99.119916238580146</v>
      </c>
      <c r="L110" s="46">
        <v>99.980575721045824</v>
      </c>
    </row>
    <row r="111" spans="1:12" ht="17" thickBot="1">
      <c r="A111" s="6" t="s">
        <v>212</v>
      </c>
      <c r="B111" s="6" t="s">
        <v>163</v>
      </c>
      <c r="C111" s="7" t="s">
        <v>213</v>
      </c>
      <c r="D111" s="6" t="s">
        <v>106</v>
      </c>
      <c r="E111" s="98">
        <v>179263.41282352473</v>
      </c>
      <c r="F111" s="106">
        <v>98.992081367263538</v>
      </c>
      <c r="G111" s="53">
        <v>95.365001070085512</v>
      </c>
      <c r="H111" s="53">
        <v>47.927601072123764</v>
      </c>
      <c r="I111" s="53">
        <v>63.907236242973575</v>
      </c>
      <c r="J111" s="53">
        <v>99.470885742070521</v>
      </c>
      <c r="K111" s="53">
        <v>94.866262145049561</v>
      </c>
      <c r="L111" s="53">
        <v>99.885933212828078</v>
      </c>
    </row>
    <row r="113" spans="1:1">
      <c r="A113" s="11" t="s">
        <v>812</v>
      </c>
    </row>
    <row r="115" spans="1:1">
      <c r="A115" s="152" t="s">
        <v>288</v>
      </c>
    </row>
    <row r="116" spans="1:1" ht="15.75" customHeight="1">
      <c r="A116" s="11" t="s">
        <v>289</v>
      </c>
    </row>
    <row r="117" spans="1:1" ht="15.75" customHeight="1">
      <c r="A117" s="11" t="s">
        <v>811</v>
      </c>
    </row>
    <row r="118" spans="1:1" ht="13.5" customHeight="1">
      <c r="A118" s="11" t="s">
        <v>810</v>
      </c>
    </row>
    <row r="120" spans="1:1">
      <c r="A120" s="11" t="s">
        <v>290</v>
      </c>
    </row>
  </sheetData>
  <sortState xmlns:xlrd2="http://schemas.microsoft.com/office/spreadsheetml/2017/richdata2" ref="A7:J111">
    <sortCondition ref="D7:D111"/>
  </sortState>
  <mergeCells count="1">
    <mergeCell ref="A4:D4"/>
  </mergeCells>
  <hyperlinks>
    <hyperlink ref="F1" location="Indice!D32" display="Indice ◄" xr:uid="{E28F5818-35B6-4B94-B240-E585C9297CFC}"/>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A1B0-42B9-4B2E-BBFA-DFE5864E8D85}">
  <dimension ref="A1:L120"/>
  <sheetViews>
    <sheetView showGridLines="0" zoomScaleNormal="100" zoomScaleSheetLayoutView="100" workbookViewId="0"/>
  </sheetViews>
  <sheetFormatPr defaultRowHeight="16.5"/>
  <cols>
    <col min="1" max="1" width="11" customWidth="1"/>
    <col min="2" max="2" width="11.6640625" customWidth="1"/>
    <col min="3" max="3" width="21.6640625" customWidth="1"/>
    <col min="4" max="4" width="21.4140625" customWidth="1"/>
    <col min="5" max="5" width="12.9140625" customWidth="1"/>
    <col min="6" max="9" width="17.5" customWidth="1"/>
    <col min="10" max="10" width="15.6640625" customWidth="1"/>
    <col min="11" max="11" width="14.1640625" customWidth="1"/>
  </cols>
  <sheetData>
    <row r="1" spans="1:12">
      <c r="A1" s="129" t="s">
        <v>1588</v>
      </c>
      <c r="G1" s="110" t="s">
        <v>771</v>
      </c>
    </row>
    <row r="3" spans="1:12" ht="47.25" customHeight="1">
      <c r="A3" s="1" t="s">
        <v>1587</v>
      </c>
      <c r="B3" s="1" t="s">
        <v>153</v>
      </c>
      <c r="C3" s="1" t="s">
        <v>154</v>
      </c>
      <c r="D3" s="1" t="s">
        <v>549</v>
      </c>
      <c r="E3" s="12" t="s">
        <v>571</v>
      </c>
      <c r="F3" s="12" t="s">
        <v>376</v>
      </c>
      <c r="G3" s="12" t="s">
        <v>35</v>
      </c>
      <c r="H3" s="12" t="s">
        <v>550</v>
      </c>
      <c r="I3" s="12" t="s">
        <v>155</v>
      </c>
      <c r="J3" s="12" t="s">
        <v>1589</v>
      </c>
      <c r="K3" s="174" t="s">
        <v>809</v>
      </c>
      <c r="L3" s="174" t="s">
        <v>38</v>
      </c>
    </row>
    <row r="4" spans="1:12" ht="17" thickBot="1">
      <c r="A4" s="778" t="s">
        <v>306</v>
      </c>
      <c r="B4" s="778"/>
      <c r="C4" s="778"/>
      <c r="D4" s="778"/>
      <c r="E4" s="97">
        <v>2950092.1253184001</v>
      </c>
      <c r="F4" s="104">
        <v>94.482392672606125</v>
      </c>
      <c r="G4" s="46">
        <v>87.596341922154025</v>
      </c>
      <c r="H4" s="46">
        <v>31.657595698011036</v>
      </c>
      <c r="I4" s="46">
        <v>44.479234933168378</v>
      </c>
      <c r="J4" s="46">
        <v>99.38063289897606</v>
      </c>
      <c r="K4" s="46">
        <v>94.069083364947957</v>
      </c>
      <c r="L4" s="46">
        <v>99.92642513732531</v>
      </c>
    </row>
    <row r="5" spans="1:12" ht="17" thickBot="1">
      <c r="A5" s="6" t="s">
        <v>274</v>
      </c>
      <c r="B5" s="6" t="s">
        <v>160</v>
      </c>
      <c r="C5" s="7" t="s">
        <v>161</v>
      </c>
      <c r="D5" s="6" t="s">
        <v>100</v>
      </c>
      <c r="E5" s="98">
        <v>52884.18485109118</v>
      </c>
      <c r="F5" s="106">
        <v>94.132290419888179</v>
      </c>
      <c r="G5" s="53">
        <v>82.486001903572756</v>
      </c>
      <c r="H5" s="53">
        <v>19.175654354834133</v>
      </c>
      <c r="I5" s="53">
        <v>49.759371156625896</v>
      </c>
      <c r="J5" s="53">
        <v>99.622001886435257</v>
      </c>
      <c r="K5" s="53">
        <v>96.761047155520757</v>
      </c>
      <c r="L5" s="53">
        <v>99.622001886435257</v>
      </c>
    </row>
    <row r="6" spans="1:12" ht="17" thickBot="1">
      <c r="A6" s="45" t="s">
        <v>283</v>
      </c>
      <c r="B6" s="45" t="s">
        <v>160</v>
      </c>
      <c r="C6" s="28" t="s">
        <v>161</v>
      </c>
      <c r="D6" s="45" t="s">
        <v>111</v>
      </c>
      <c r="E6" s="97">
        <v>16749.651607825308</v>
      </c>
      <c r="F6" s="104">
        <v>88.673219114079231</v>
      </c>
      <c r="G6" s="46">
        <v>51.501870947789207</v>
      </c>
      <c r="H6" s="46">
        <v>12.466676587035638</v>
      </c>
      <c r="I6" s="46">
        <v>57.564163414077974</v>
      </c>
      <c r="J6" s="46">
        <v>98.822791766697492</v>
      </c>
      <c r="K6" s="46">
        <v>93.405333158097676</v>
      </c>
      <c r="L6" s="46">
        <v>99.98569759692289</v>
      </c>
    </row>
    <row r="7" spans="1:12" ht="17" thickBot="1">
      <c r="A7" s="6" t="s">
        <v>183</v>
      </c>
      <c r="B7" s="6" t="s">
        <v>160</v>
      </c>
      <c r="C7" s="7" t="s">
        <v>161</v>
      </c>
      <c r="D7" s="6" t="s">
        <v>58</v>
      </c>
      <c r="E7" s="98">
        <v>7794.5538550498641</v>
      </c>
      <c r="F7" s="106">
        <v>91.965040705954394</v>
      </c>
      <c r="G7" s="53">
        <v>69.421131741924398</v>
      </c>
      <c r="H7" s="53">
        <v>12.315108904981454</v>
      </c>
      <c r="I7" s="53">
        <v>55.742397137778568</v>
      </c>
      <c r="J7" s="53">
        <v>99.926167606934158</v>
      </c>
      <c r="K7" s="53">
        <v>97.158118628077233</v>
      </c>
      <c r="L7" s="53">
        <v>99.352547989402709</v>
      </c>
    </row>
    <row r="8" spans="1:12" ht="17" thickBot="1">
      <c r="A8" s="45" t="s">
        <v>282</v>
      </c>
      <c r="B8" s="45" t="s">
        <v>160</v>
      </c>
      <c r="C8" s="28" t="s">
        <v>161</v>
      </c>
      <c r="D8" s="45" t="s">
        <v>641</v>
      </c>
      <c r="E8" s="97">
        <v>8011.1412495065179</v>
      </c>
      <c r="F8" s="104">
        <v>89.12602826090513</v>
      </c>
      <c r="G8" s="46">
        <v>50.670882485701476</v>
      </c>
      <c r="H8" s="46">
        <v>9.2392616053806282</v>
      </c>
      <c r="I8" s="46">
        <v>62.229825586272455</v>
      </c>
      <c r="J8" s="46">
        <v>96.386898981867617</v>
      </c>
      <c r="K8" s="46">
        <v>90.68631898371369</v>
      </c>
      <c r="L8" s="46">
        <v>99.999999999998948</v>
      </c>
    </row>
    <row r="9" spans="1:12" ht="17" thickBot="1">
      <c r="A9" s="6" t="s">
        <v>239</v>
      </c>
      <c r="B9" s="6" t="s">
        <v>160</v>
      </c>
      <c r="C9" s="7" t="s">
        <v>161</v>
      </c>
      <c r="D9" s="6" t="s">
        <v>67</v>
      </c>
      <c r="E9" s="98">
        <v>14331.77330419893</v>
      </c>
      <c r="F9" s="106">
        <v>94.478170272499284</v>
      </c>
      <c r="G9" s="53">
        <v>76.364910878979501</v>
      </c>
      <c r="H9" s="53">
        <v>22.446901829532784</v>
      </c>
      <c r="I9" s="53">
        <v>58.793760419170617</v>
      </c>
      <c r="J9" s="53">
        <v>99.774694369027614</v>
      </c>
      <c r="K9" s="53">
        <v>98.710712477151262</v>
      </c>
      <c r="L9" s="53">
        <v>99.195328769209155</v>
      </c>
    </row>
    <row r="10" spans="1:12" ht="17" thickBot="1">
      <c r="A10" s="45" t="s">
        <v>205</v>
      </c>
      <c r="B10" s="45" t="s">
        <v>160</v>
      </c>
      <c r="C10" s="28" t="s">
        <v>161</v>
      </c>
      <c r="D10" s="45" t="s">
        <v>74</v>
      </c>
      <c r="E10" s="97">
        <v>64928.234152140503</v>
      </c>
      <c r="F10" s="104">
        <v>74.579894469810853</v>
      </c>
      <c r="G10" s="46">
        <v>58.56600932782785</v>
      </c>
      <c r="H10" s="46">
        <v>8.7579511378564696</v>
      </c>
      <c r="I10" s="46">
        <v>31.114009769088941</v>
      </c>
      <c r="J10" s="46">
        <v>99.217716063250677</v>
      </c>
      <c r="K10" s="46">
        <v>93.898890795669303</v>
      </c>
      <c r="L10" s="46">
        <v>100</v>
      </c>
    </row>
    <row r="11" spans="1:12" ht="17" thickBot="1">
      <c r="A11" s="6" t="s">
        <v>170</v>
      </c>
      <c r="B11" s="6" t="s">
        <v>160</v>
      </c>
      <c r="C11" s="7" t="s">
        <v>161</v>
      </c>
      <c r="D11" s="6" t="s">
        <v>72</v>
      </c>
      <c r="E11" s="98">
        <v>25549.888323722455</v>
      </c>
      <c r="F11" s="106">
        <v>88.225503486312192</v>
      </c>
      <c r="G11" s="53">
        <v>60.497768103546292</v>
      </c>
      <c r="H11" s="53">
        <v>6.2287532929316534</v>
      </c>
      <c r="I11" s="53">
        <v>42.727401731243816</v>
      </c>
      <c r="J11" s="53">
        <v>98.656967635195727</v>
      </c>
      <c r="K11" s="53">
        <v>89.706138235553851</v>
      </c>
      <c r="L11" s="53">
        <v>99.881403169860761</v>
      </c>
    </row>
    <row r="12" spans="1:12" ht="17" thickBot="1">
      <c r="A12" s="45" t="s">
        <v>159</v>
      </c>
      <c r="B12" s="45" t="s">
        <v>160</v>
      </c>
      <c r="C12" s="28" t="s">
        <v>161</v>
      </c>
      <c r="D12" s="45" t="s">
        <v>130</v>
      </c>
      <c r="E12" s="97">
        <v>51176.765924282285</v>
      </c>
      <c r="F12" s="104">
        <v>77.507811086111317</v>
      </c>
      <c r="G12" s="46">
        <v>50.812305227933216</v>
      </c>
      <c r="H12" s="46">
        <v>8.6576255734506784</v>
      </c>
      <c r="I12" s="46">
        <v>43.735123725699793</v>
      </c>
      <c r="J12" s="46">
        <v>99.603604295066006</v>
      </c>
      <c r="K12" s="46">
        <v>92.962961848559814</v>
      </c>
      <c r="L12" s="46">
        <v>99.994341388598485</v>
      </c>
    </row>
    <row r="13" spans="1:12" ht="17" thickBot="1">
      <c r="A13" s="6" t="s">
        <v>165</v>
      </c>
      <c r="B13" s="6" t="s">
        <v>160</v>
      </c>
      <c r="C13" s="7" t="s">
        <v>166</v>
      </c>
      <c r="D13" s="6" t="s">
        <v>91</v>
      </c>
      <c r="E13" s="98">
        <v>9085.1843822442916</v>
      </c>
      <c r="F13" s="106">
        <v>73.256800369078462</v>
      </c>
      <c r="G13" s="53">
        <v>43.04866792355773</v>
      </c>
      <c r="H13" s="53">
        <v>7.4637870210720543</v>
      </c>
      <c r="I13" s="53">
        <v>37.95701483066393</v>
      </c>
      <c r="J13" s="53">
        <v>98.969428830234762</v>
      </c>
      <c r="K13" s="53">
        <v>95.273376679591024</v>
      </c>
      <c r="L13" s="53">
        <v>99.9570430358214</v>
      </c>
    </row>
    <row r="14" spans="1:12" ht="17" thickBot="1">
      <c r="A14" s="45" t="s">
        <v>219</v>
      </c>
      <c r="B14" s="45" t="s">
        <v>160</v>
      </c>
      <c r="C14" s="28" t="s">
        <v>215</v>
      </c>
      <c r="D14" s="45" t="s">
        <v>101</v>
      </c>
      <c r="E14" s="97">
        <v>9153.3075889279717</v>
      </c>
      <c r="F14" s="104">
        <v>88.606832729718505</v>
      </c>
      <c r="G14" s="46">
        <v>72.146396966668604</v>
      </c>
      <c r="H14" s="46">
        <v>11.566784512830834</v>
      </c>
      <c r="I14" s="46">
        <v>38.984208280027119</v>
      </c>
      <c r="J14" s="46">
        <v>96.542351004405319</v>
      </c>
      <c r="K14" s="46">
        <v>81.176531530283398</v>
      </c>
      <c r="L14" s="46">
        <v>99.966845535566151</v>
      </c>
    </row>
    <row r="15" spans="1:12" ht="17" thickBot="1">
      <c r="A15" s="6" t="s">
        <v>266</v>
      </c>
      <c r="B15" s="6" t="s">
        <v>160</v>
      </c>
      <c r="C15" s="7" t="s">
        <v>215</v>
      </c>
      <c r="D15" s="6" t="s">
        <v>152</v>
      </c>
      <c r="E15" s="98">
        <v>13239.273194070674</v>
      </c>
      <c r="F15" s="106">
        <v>86.362174366332511</v>
      </c>
      <c r="G15" s="53">
        <v>71.094482660245433</v>
      </c>
      <c r="H15" s="53">
        <v>24.79547130494057</v>
      </c>
      <c r="I15" s="53">
        <v>40.465996216239681</v>
      </c>
      <c r="J15" s="53">
        <v>98.87047373506816</v>
      </c>
      <c r="K15" s="53">
        <v>83.113709782938145</v>
      </c>
      <c r="L15" s="53">
        <v>99.577399738272419</v>
      </c>
    </row>
    <row r="16" spans="1:12" ht="17" thickBot="1">
      <c r="A16" s="45" t="s">
        <v>214</v>
      </c>
      <c r="B16" s="45" t="s">
        <v>160</v>
      </c>
      <c r="C16" s="28" t="s">
        <v>215</v>
      </c>
      <c r="D16" s="45" t="s">
        <v>123</v>
      </c>
      <c r="E16" s="97">
        <v>10671.9039910546</v>
      </c>
      <c r="F16" s="104">
        <v>81.353147988270962</v>
      </c>
      <c r="G16" s="46">
        <v>69.06750909768526</v>
      </c>
      <c r="H16" s="46">
        <v>17.562299426377791</v>
      </c>
      <c r="I16" s="46">
        <v>34.227214324204333</v>
      </c>
      <c r="J16" s="46">
        <v>98.178199206045619</v>
      </c>
      <c r="K16" s="46">
        <v>88.470018259021018</v>
      </c>
      <c r="L16" s="46">
        <v>99.944924632204021</v>
      </c>
    </row>
    <row r="17" spans="1:12" ht="17" thickBot="1">
      <c r="A17" s="6" t="s">
        <v>222</v>
      </c>
      <c r="B17" s="6" t="s">
        <v>160</v>
      </c>
      <c r="C17" s="7" t="s">
        <v>215</v>
      </c>
      <c r="D17" s="6" t="s">
        <v>138</v>
      </c>
      <c r="E17" s="98">
        <v>6790.4040848838476</v>
      </c>
      <c r="F17" s="106">
        <v>78.670909280049756</v>
      </c>
      <c r="G17" s="53">
        <v>66.682077089126096</v>
      </c>
      <c r="H17" s="53">
        <v>19.31703310767378</v>
      </c>
      <c r="I17" s="53">
        <v>31.046931407871529</v>
      </c>
      <c r="J17" s="53">
        <v>97.548880181450585</v>
      </c>
      <c r="K17" s="53">
        <v>88.605992571413069</v>
      </c>
      <c r="L17" s="53">
        <v>99.810915284648033</v>
      </c>
    </row>
    <row r="18" spans="1:12" ht="17" thickBot="1">
      <c r="A18" s="45" t="s">
        <v>280</v>
      </c>
      <c r="B18" s="45" t="s">
        <v>160</v>
      </c>
      <c r="C18" s="28" t="s">
        <v>182</v>
      </c>
      <c r="D18" s="45" t="s">
        <v>148</v>
      </c>
      <c r="E18" s="97">
        <v>3585.2275851884738</v>
      </c>
      <c r="F18" s="104">
        <v>99.733624917839322</v>
      </c>
      <c r="G18" s="46">
        <v>98.453614951494956</v>
      </c>
      <c r="H18" s="46">
        <v>54.889663069949378</v>
      </c>
      <c r="I18" s="46">
        <v>52.219766340461838</v>
      </c>
      <c r="J18" s="46">
        <v>97.613462736114371</v>
      </c>
      <c r="K18" s="46">
        <v>95.192442496257911</v>
      </c>
      <c r="L18" s="46">
        <v>99.748575952004899</v>
      </c>
    </row>
    <row r="19" spans="1:12" ht="17" thickBot="1">
      <c r="A19" s="6" t="s">
        <v>201</v>
      </c>
      <c r="B19" s="6" t="s">
        <v>160</v>
      </c>
      <c r="C19" s="7" t="s">
        <v>182</v>
      </c>
      <c r="D19" s="6" t="s">
        <v>146</v>
      </c>
      <c r="E19" s="98">
        <v>5334.1912168847684</v>
      </c>
      <c r="F19" s="106">
        <v>95.400196311010731</v>
      </c>
      <c r="G19" s="53">
        <v>87.331064144308343</v>
      </c>
      <c r="H19" s="53">
        <v>35.712871586765651</v>
      </c>
      <c r="I19" s="53">
        <v>59.244734930939281</v>
      </c>
      <c r="J19" s="53">
        <v>98.635005753309628</v>
      </c>
      <c r="K19" s="53">
        <v>90.996601202038207</v>
      </c>
      <c r="L19" s="53">
        <v>99.998295630624511</v>
      </c>
    </row>
    <row r="20" spans="1:12" ht="17" thickBot="1">
      <c r="A20" s="45" t="s">
        <v>225</v>
      </c>
      <c r="B20" s="45" t="s">
        <v>160</v>
      </c>
      <c r="C20" s="28" t="s">
        <v>182</v>
      </c>
      <c r="D20" s="45" t="s">
        <v>132</v>
      </c>
      <c r="E20" s="97">
        <v>2856.2150859193671</v>
      </c>
      <c r="F20" s="104">
        <v>94.439038061568382</v>
      </c>
      <c r="G20" s="46">
        <v>92.56935303140132</v>
      </c>
      <c r="H20" s="46">
        <v>37.852513949956744</v>
      </c>
      <c r="I20" s="46">
        <v>43.34062727951968</v>
      </c>
      <c r="J20" s="46">
        <v>99.823783800635113</v>
      </c>
      <c r="K20" s="46">
        <v>87.27504926218927</v>
      </c>
      <c r="L20" s="46">
        <v>99.915512338817152</v>
      </c>
    </row>
    <row r="21" spans="1:12" ht="17" thickBot="1">
      <c r="A21" s="6" t="s">
        <v>269</v>
      </c>
      <c r="B21" s="6" t="s">
        <v>160</v>
      </c>
      <c r="C21" s="7" t="s">
        <v>182</v>
      </c>
      <c r="D21" s="6" t="s">
        <v>120</v>
      </c>
      <c r="E21" s="98">
        <v>8972.2537170207197</v>
      </c>
      <c r="F21" s="106">
        <v>97.370623575731585</v>
      </c>
      <c r="G21" s="53">
        <v>97.357822807943975</v>
      </c>
      <c r="H21" s="53">
        <v>44.964675317453846</v>
      </c>
      <c r="I21" s="53">
        <v>53.396068907993424</v>
      </c>
      <c r="J21" s="53">
        <v>99.541617049976679</v>
      </c>
      <c r="K21" s="53">
        <v>96.327082757789171</v>
      </c>
      <c r="L21" s="53">
        <v>99.938491432226499</v>
      </c>
    </row>
    <row r="22" spans="1:12" ht="17" thickBot="1">
      <c r="A22" s="45" t="s">
        <v>181</v>
      </c>
      <c r="B22" s="45" t="s">
        <v>160</v>
      </c>
      <c r="C22" s="28" t="s">
        <v>182</v>
      </c>
      <c r="D22" s="45" t="s">
        <v>109</v>
      </c>
      <c r="E22" s="97">
        <v>16514.399927624789</v>
      </c>
      <c r="F22" s="104">
        <v>97.063515073009</v>
      </c>
      <c r="G22" s="46">
        <v>82.979138533461978</v>
      </c>
      <c r="H22" s="46">
        <v>30.881315455105863</v>
      </c>
      <c r="I22" s="46">
        <v>57.343054752851465</v>
      </c>
      <c r="J22" s="46">
        <v>99.269480686775452</v>
      </c>
      <c r="K22" s="46">
        <v>94.587436303059718</v>
      </c>
      <c r="L22" s="46">
        <v>99.88261288409366</v>
      </c>
    </row>
    <row r="23" spans="1:12" ht="17" thickBot="1">
      <c r="A23" s="6" t="s">
        <v>188</v>
      </c>
      <c r="B23" s="6" t="s">
        <v>160</v>
      </c>
      <c r="C23" s="7" t="s">
        <v>182</v>
      </c>
      <c r="D23" s="6" t="s">
        <v>125</v>
      </c>
      <c r="E23" s="98">
        <v>33213.681894672896</v>
      </c>
      <c r="F23" s="106">
        <v>97.954772781307668</v>
      </c>
      <c r="G23" s="53">
        <v>93.376497472174492</v>
      </c>
      <c r="H23" s="53">
        <v>38.775715613054693</v>
      </c>
      <c r="I23" s="53">
        <v>49.082290694730773</v>
      </c>
      <c r="J23" s="53">
        <v>99.436261985497168</v>
      </c>
      <c r="K23" s="53">
        <v>98.259512099345727</v>
      </c>
      <c r="L23" s="53">
        <v>99.965522718460349</v>
      </c>
    </row>
    <row r="24" spans="1:12" ht="17" thickBot="1">
      <c r="A24" s="45" t="s">
        <v>245</v>
      </c>
      <c r="B24" s="45" t="s">
        <v>160</v>
      </c>
      <c r="C24" s="28" t="s">
        <v>182</v>
      </c>
      <c r="D24" s="45" t="s">
        <v>107</v>
      </c>
      <c r="E24" s="97">
        <v>36215.296086494687</v>
      </c>
      <c r="F24" s="104">
        <v>93.46013655946301</v>
      </c>
      <c r="G24" s="46">
        <v>74.542516318188305</v>
      </c>
      <c r="H24" s="46">
        <v>18.969317404962474</v>
      </c>
      <c r="I24" s="46">
        <v>67.263727191802047</v>
      </c>
      <c r="J24" s="46">
        <v>99.810803604903995</v>
      </c>
      <c r="K24" s="46">
        <v>98.101869790736146</v>
      </c>
      <c r="L24" s="46">
        <v>99.846242778565625</v>
      </c>
    </row>
    <row r="25" spans="1:12" ht="17" thickBot="1">
      <c r="A25" s="6" t="s">
        <v>227</v>
      </c>
      <c r="B25" s="6" t="s">
        <v>160</v>
      </c>
      <c r="C25" s="7" t="s">
        <v>182</v>
      </c>
      <c r="D25" s="6" t="s">
        <v>124</v>
      </c>
      <c r="E25" s="98">
        <v>9570.536390383746</v>
      </c>
      <c r="F25" s="106">
        <v>98.681107642286747</v>
      </c>
      <c r="G25" s="53">
        <v>96.774954961585664</v>
      </c>
      <c r="H25" s="53">
        <v>36.902011975897054</v>
      </c>
      <c r="I25" s="53">
        <v>58.037556747845528</v>
      </c>
      <c r="J25" s="53">
        <v>100</v>
      </c>
      <c r="K25" s="53">
        <v>99.511091060413833</v>
      </c>
      <c r="L25" s="53">
        <v>99.997663063670487</v>
      </c>
    </row>
    <row r="26" spans="1:12" ht="17" thickBot="1">
      <c r="A26" s="45" t="s">
        <v>203</v>
      </c>
      <c r="B26" s="45" t="s">
        <v>160</v>
      </c>
      <c r="C26" s="28" t="s">
        <v>182</v>
      </c>
      <c r="D26" s="45" t="s">
        <v>70</v>
      </c>
      <c r="E26" s="97">
        <v>20888.29971308339</v>
      </c>
      <c r="F26" s="104">
        <v>97.248947986427154</v>
      </c>
      <c r="G26" s="46">
        <v>88.352899397293044</v>
      </c>
      <c r="H26" s="46">
        <v>37.160839490215409</v>
      </c>
      <c r="I26" s="46">
        <v>62.663145006788959</v>
      </c>
      <c r="J26" s="46">
        <v>99.884088709620613</v>
      </c>
      <c r="K26" s="46">
        <v>98.351667911255404</v>
      </c>
      <c r="L26" s="46">
        <v>99.999999999999119</v>
      </c>
    </row>
    <row r="27" spans="1:12" ht="17" thickBot="1">
      <c r="A27" s="6" t="s">
        <v>230</v>
      </c>
      <c r="B27" s="6" t="s">
        <v>160</v>
      </c>
      <c r="C27" s="7" t="s">
        <v>182</v>
      </c>
      <c r="D27" s="6" t="s">
        <v>92</v>
      </c>
      <c r="E27" s="98">
        <v>28788.188744287359</v>
      </c>
      <c r="F27" s="106">
        <v>96.37277542720652</v>
      </c>
      <c r="G27" s="53">
        <v>91.78995075658807</v>
      </c>
      <c r="H27" s="53">
        <v>23.65028969873627</v>
      </c>
      <c r="I27" s="53">
        <v>50.358814852151646</v>
      </c>
      <c r="J27" s="53">
        <v>99.655242390727722</v>
      </c>
      <c r="K27" s="53">
        <v>96.532338263017166</v>
      </c>
      <c r="L27" s="53">
        <v>100.00000000000023</v>
      </c>
    </row>
    <row r="28" spans="1:12" ht="17" thickBot="1">
      <c r="A28" s="45" t="s">
        <v>235</v>
      </c>
      <c r="B28" s="45" t="s">
        <v>160</v>
      </c>
      <c r="C28" s="28" t="s">
        <v>182</v>
      </c>
      <c r="D28" s="45" t="s">
        <v>81</v>
      </c>
      <c r="E28" s="97">
        <v>14516.824056123331</v>
      </c>
      <c r="F28" s="104">
        <v>99.825091994944273</v>
      </c>
      <c r="G28" s="46">
        <v>99.824495606837687</v>
      </c>
      <c r="H28" s="46">
        <v>45.685368238158141</v>
      </c>
      <c r="I28" s="46">
        <v>51.444540458087275</v>
      </c>
      <c r="J28" s="46">
        <v>100</v>
      </c>
      <c r="K28" s="46">
        <v>99.919821681283153</v>
      </c>
      <c r="L28" s="46">
        <v>100</v>
      </c>
    </row>
    <row r="29" spans="1:12" ht="17" thickBot="1">
      <c r="A29" s="6" t="s">
        <v>237</v>
      </c>
      <c r="B29" s="6" t="s">
        <v>160</v>
      </c>
      <c r="C29" s="7" t="s">
        <v>182</v>
      </c>
      <c r="D29" s="6" t="s">
        <v>116</v>
      </c>
      <c r="E29" s="98">
        <v>978.8425673421425</v>
      </c>
      <c r="F29" s="106">
        <v>100</v>
      </c>
      <c r="G29" s="53">
        <v>100</v>
      </c>
      <c r="H29" s="53">
        <v>51.411144042004317</v>
      </c>
      <c r="I29" s="53">
        <v>41.772501379986828</v>
      </c>
      <c r="J29" s="53">
        <v>100</v>
      </c>
      <c r="K29" s="53">
        <v>100</v>
      </c>
      <c r="L29" s="53">
        <v>99.999999999999673</v>
      </c>
    </row>
    <row r="30" spans="1:12" ht="17" thickBot="1">
      <c r="A30" s="45" t="s">
        <v>221</v>
      </c>
      <c r="B30" s="45" t="s">
        <v>172</v>
      </c>
      <c r="C30" s="28" t="s">
        <v>200</v>
      </c>
      <c r="D30" s="45" t="s">
        <v>68</v>
      </c>
      <c r="E30" s="97">
        <v>28297.505803223565</v>
      </c>
      <c r="F30" s="104">
        <v>95.061346376351281</v>
      </c>
      <c r="G30" s="46">
        <v>69.477287316374799</v>
      </c>
      <c r="H30" s="46">
        <v>16.683286408177363</v>
      </c>
      <c r="I30" s="46">
        <v>68.073476702522797</v>
      </c>
      <c r="J30" s="46">
        <v>99.170788241798988</v>
      </c>
      <c r="K30" s="46">
        <v>86.890828393792063</v>
      </c>
      <c r="L30" s="46">
        <v>99.999999999999829</v>
      </c>
    </row>
    <row r="31" spans="1:12" ht="17" thickBot="1">
      <c r="A31" s="6" t="s">
        <v>272</v>
      </c>
      <c r="B31" s="6" t="s">
        <v>172</v>
      </c>
      <c r="C31" s="7" t="s">
        <v>200</v>
      </c>
      <c r="D31" s="6" t="s">
        <v>135</v>
      </c>
      <c r="E31" s="98">
        <v>23563.261029516278</v>
      </c>
      <c r="F31" s="106">
        <v>96.14947080726327</v>
      </c>
      <c r="G31" s="53">
        <v>89.789906480024683</v>
      </c>
      <c r="H31" s="53">
        <v>24.183956387476378</v>
      </c>
      <c r="I31" s="53">
        <v>51.856946354886233</v>
      </c>
      <c r="J31" s="53">
        <v>99.677317703070543</v>
      </c>
      <c r="K31" s="53">
        <v>94.78292251460158</v>
      </c>
      <c r="L31" s="53">
        <v>99.862129389206359</v>
      </c>
    </row>
    <row r="32" spans="1:12" ht="17" thickBot="1">
      <c r="A32" s="45" t="s">
        <v>249</v>
      </c>
      <c r="B32" s="45" t="s">
        <v>172</v>
      </c>
      <c r="C32" s="28" t="s">
        <v>200</v>
      </c>
      <c r="D32" s="45" t="s">
        <v>90</v>
      </c>
      <c r="E32" s="97">
        <v>15139.561178260743</v>
      </c>
      <c r="F32" s="104">
        <v>99.46891808233606</v>
      </c>
      <c r="G32" s="46">
        <v>94.11940028919787</v>
      </c>
      <c r="H32" s="46">
        <v>28.408202015872881</v>
      </c>
      <c r="I32" s="46">
        <v>67.295884711045147</v>
      </c>
      <c r="J32" s="46">
        <v>99.787100815622082</v>
      </c>
      <c r="K32" s="46">
        <v>95.199273681296987</v>
      </c>
      <c r="L32" s="46">
        <v>99.982538219033458</v>
      </c>
    </row>
    <row r="33" spans="1:12" ht="17" thickBot="1">
      <c r="A33" s="6" t="s">
        <v>199</v>
      </c>
      <c r="B33" s="6" t="s">
        <v>172</v>
      </c>
      <c r="C33" s="7" t="s">
        <v>200</v>
      </c>
      <c r="D33" s="6" t="s">
        <v>139</v>
      </c>
      <c r="E33" s="98">
        <v>35163.472485875849</v>
      </c>
      <c r="F33" s="106">
        <v>98.886090570336449</v>
      </c>
      <c r="G33" s="53">
        <v>88.72167075610939</v>
      </c>
      <c r="H33" s="53">
        <v>23.767578981437136</v>
      </c>
      <c r="I33" s="53">
        <v>58.035529849217291</v>
      </c>
      <c r="J33" s="53">
        <v>99.971911762830146</v>
      </c>
      <c r="K33" s="53">
        <v>94.641739215385684</v>
      </c>
      <c r="L33" s="53">
        <v>99.997771249996291</v>
      </c>
    </row>
    <row r="34" spans="1:12" ht="17" thickBot="1">
      <c r="A34" s="45" t="s">
        <v>220</v>
      </c>
      <c r="B34" s="45" t="s">
        <v>172</v>
      </c>
      <c r="C34" s="28" t="s">
        <v>194</v>
      </c>
      <c r="D34" s="45" t="s">
        <v>48</v>
      </c>
      <c r="E34" s="97">
        <v>12084.579003528652</v>
      </c>
      <c r="F34" s="104">
        <v>95.997218424761414</v>
      </c>
      <c r="G34" s="46">
        <v>81.856504182400357</v>
      </c>
      <c r="H34" s="46">
        <v>22.310725785926664</v>
      </c>
      <c r="I34" s="46">
        <v>65.049467275473589</v>
      </c>
      <c r="J34" s="46">
        <v>98.038231678609307</v>
      </c>
      <c r="K34" s="46">
        <v>84.75875019184079</v>
      </c>
      <c r="L34" s="46">
        <v>99.994119724030156</v>
      </c>
    </row>
    <row r="35" spans="1:12" ht="17" thickBot="1">
      <c r="A35" s="6" t="s">
        <v>193</v>
      </c>
      <c r="B35" s="6" t="s">
        <v>172</v>
      </c>
      <c r="C35" s="7" t="s">
        <v>194</v>
      </c>
      <c r="D35" s="6" t="s">
        <v>65</v>
      </c>
      <c r="E35" s="98">
        <v>39503.003716646606</v>
      </c>
      <c r="F35" s="106">
        <v>94.121106573787358</v>
      </c>
      <c r="G35" s="53">
        <v>71.154316900070228</v>
      </c>
      <c r="H35" s="53">
        <v>20.727281240616563</v>
      </c>
      <c r="I35" s="53">
        <v>54.939579634605259</v>
      </c>
      <c r="J35" s="53">
        <v>99.865427874491289</v>
      </c>
      <c r="K35" s="53">
        <v>79.735134242018404</v>
      </c>
      <c r="L35" s="53">
        <v>99.977306333212681</v>
      </c>
    </row>
    <row r="36" spans="1:12" ht="17" thickBot="1">
      <c r="A36" s="45" t="s">
        <v>195</v>
      </c>
      <c r="B36" s="45" t="s">
        <v>172</v>
      </c>
      <c r="C36" s="28" t="s">
        <v>173</v>
      </c>
      <c r="D36" s="45" t="s">
        <v>127</v>
      </c>
      <c r="E36" s="97">
        <v>29404.450911317614</v>
      </c>
      <c r="F36" s="104">
        <v>96.582510020925639</v>
      </c>
      <c r="G36" s="46">
        <v>91.85765737155144</v>
      </c>
      <c r="H36" s="46">
        <v>30.38541956692357</v>
      </c>
      <c r="I36" s="46">
        <v>37.911718778630188</v>
      </c>
      <c r="J36" s="46">
        <v>99.196038195978957</v>
      </c>
      <c r="K36" s="46">
        <v>91.759631329388142</v>
      </c>
      <c r="L36" s="46">
        <v>99.997550206608736</v>
      </c>
    </row>
    <row r="37" spans="1:12" ht="17" thickBot="1">
      <c r="A37" s="6" t="s">
        <v>180</v>
      </c>
      <c r="B37" s="6" t="s">
        <v>172</v>
      </c>
      <c r="C37" s="7" t="s">
        <v>173</v>
      </c>
      <c r="D37" s="6" t="s">
        <v>52</v>
      </c>
      <c r="E37" s="98">
        <v>26909.110472354201</v>
      </c>
      <c r="F37" s="106">
        <v>94.703875669087125</v>
      </c>
      <c r="G37" s="53">
        <v>92.02119848396741</v>
      </c>
      <c r="H37" s="53">
        <v>17.650742103625213</v>
      </c>
      <c r="I37" s="53">
        <v>26.505266695860151</v>
      </c>
      <c r="J37" s="53">
        <v>99.208378914867097</v>
      </c>
      <c r="K37" s="53">
        <v>87.661799079931725</v>
      </c>
      <c r="L37" s="53">
        <v>99.562053542896578</v>
      </c>
    </row>
    <row r="38" spans="1:12" ht="17" thickBot="1">
      <c r="A38" s="45" t="s">
        <v>238</v>
      </c>
      <c r="B38" s="45" t="s">
        <v>172</v>
      </c>
      <c r="C38" s="28" t="s">
        <v>173</v>
      </c>
      <c r="D38" s="45" t="s">
        <v>86</v>
      </c>
      <c r="E38" s="97">
        <v>5233.2055437932158</v>
      </c>
      <c r="F38" s="104">
        <v>100</v>
      </c>
      <c r="G38" s="46">
        <v>100</v>
      </c>
      <c r="H38" s="46">
        <v>65.420973836725864</v>
      </c>
      <c r="I38" s="46">
        <v>39.584778208801964</v>
      </c>
      <c r="J38" s="46">
        <v>99.536419738299472</v>
      </c>
      <c r="K38" s="46">
        <v>96.743386967972327</v>
      </c>
      <c r="L38" s="46">
        <v>99.98365867495302</v>
      </c>
    </row>
    <row r="39" spans="1:12" ht="17" thickBot="1">
      <c r="A39" s="6" t="s">
        <v>171</v>
      </c>
      <c r="B39" s="6" t="s">
        <v>172</v>
      </c>
      <c r="C39" s="7" t="s">
        <v>173</v>
      </c>
      <c r="D39" s="6" t="s">
        <v>88</v>
      </c>
      <c r="E39" s="98">
        <v>29206.578333589492</v>
      </c>
      <c r="F39" s="106">
        <v>93.244785180580465</v>
      </c>
      <c r="G39" s="53">
        <v>88.014480781380044</v>
      </c>
      <c r="H39" s="53">
        <v>21.684683337513718</v>
      </c>
      <c r="I39" s="53">
        <v>31.937316464052401</v>
      </c>
      <c r="J39" s="53">
        <v>99.731826776342331</v>
      </c>
      <c r="K39" s="53">
        <v>93.529100044388784</v>
      </c>
      <c r="L39" s="53">
        <v>99.99999999999973</v>
      </c>
    </row>
    <row r="40" spans="1:12" ht="17" thickBot="1">
      <c r="A40" s="45" t="s">
        <v>264</v>
      </c>
      <c r="B40" s="45" t="s">
        <v>172</v>
      </c>
      <c r="C40" s="28" t="s">
        <v>173</v>
      </c>
      <c r="D40" s="45" t="s">
        <v>128</v>
      </c>
      <c r="E40" s="97">
        <v>43326.049934620183</v>
      </c>
      <c r="F40" s="104">
        <v>96.050992994944394</v>
      </c>
      <c r="G40" s="46">
        <v>87.256652913366835</v>
      </c>
      <c r="H40" s="46">
        <v>25.551616219745544</v>
      </c>
      <c r="I40" s="46">
        <v>38.358358358351829</v>
      </c>
      <c r="J40" s="46">
        <v>97.741408741453412</v>
      </c>
      <c r="K40" s="46">
        <v>85.879920144963222</v>
      </c>
      <c r="L40" s="46">
        <v>99.986924626821789</v>
      </c>
    </row>
    <row r="41" spans="1:12" ht="17" thickBot="1">
      <c r="A41" s="6" t="s">
        <v>271</v>
      </c>
      <c r="B41" s="6" t="s">
        <v>172</v>
      </c>
      <c r="C41" s="7" t="s">
        <v>175</v>
      </c>
      <c r="D41" s="6" t="s">
        <v>137</v>
      </c>
      <c r="E41" s="98">
        <v>34860.639075585488</v>
      </c>
      <c r="F41" s="106">
        <v>99.992902407641367</v>
      </c>
      <c r="G41" s="53">
        <v>99.992904285298152</v>
      </c>
      <c r="H41" s="53">
        <v>74.138516148547623</v>
      </c>
      <c r="I41" s="53">
        <v>42.464554524778052</v>
      </c>
      <c r="J41" s="53">
        <v>99.128586746305203</v>
      </c>
      <c r="K41" s="53">
        <v>96.33820029482898</v>
      </c>
      <c r="L41" s="53">
        <v>99.906705824875232</v>
      </c>
    </row>
    <row r="42" spans="1:12" ht="17" thickBot="1">
      <c r="A42" s="45" t="s">
        <v>189</v>
      </c>
      <c r="B42" s="45" t="s">
        <v>172</v>
      </c>
      <c r="C42" s="28" t="s">
        <v>175</v>
      </c>
      <c r="D42" s="45" t="s">
        <v>122</v>
      </c>
      <c r="E42" s="97">
        <v>32837.653599267054</v>
      </c>
      <c r="F42" s="104">
        <v>99.954165552186197</v>
      </c>
      <c r="G42" s="46">
        <v>99.954022074700035</v>
      </c>
      <c r="H42" s="46">
        <v>59.279502958736863</v>
      </c>
      <c r="I42" s="46">
        <v>19.066431021944837</v>
      </c>
      <c r="J42" s="46">
        <v>98.12574634811962</v>
      </c>
      <c r="K42" s="46">
        <v>98.05805997720995</v>
      </c>
      <c r="L42" s="46">
        <v>100</v>
      </c>
    </row>
    <row r="43" spans="1:12" ht="17" thickBot="1">
      <c r="A43" s="6" t="s">
        <v>224</v>
      </c>
      <c r="B43" s="6" t="s">
        <v>172</v>
      </c>
      <c r="C43" s="7" t="s">
        <v>175</v>
      </c>
      <c r="D43" s="6" t="s">
        <v>75</v>
      </c>
      <c r="E43" s="98">
        <v>36856.647574314244</v>
      </c>
      <c r="F43" s="106">
        <v>99.927480807454174</v>
      </c>
      <c r="G43" s="53">
        <v>99.927227889788341</v>
      </c>
      <c r="H43" s="53">
        <v>69.134974579386366</v>
      </c>
      <c r="I43" s="53">
        <v>44.094677399981215</v>
      </c>
      <c r="J43" s="53">
        <v>100</v>
      </c>
      <c r="K43" s="53">
        <v>99.634939847381091</v>
      </c>
      <c r="L43" s="53">
        <v>99.999999999998806</v>
      </c>
    </row>
    <row r="44" spans="1:12" ht="17" thickBot="1">
      <c r="A44" s="45" t="s">
        <v>210</v>
      </c>
      <c r="B44" s="45" t="s">
        <v>172</v>
      </c>
      <c r="C44" s="28" t="s">
        <v>175</v>
      </c>
      <c r="D44" s="45" t="s">
        <v>80</v>
      </c>
      <c r="E44" s="97">
        <v>85221.288832477512</v>
      </c>
      <c r="F44" s="104">
        <v>96.630512975559625</v>
      </c>
      <c r="G44" s="46">
        <v>92.93487060228567</v>
      </c>
      <c r="H44" s="46">
        <v>53.620296035062424</v>
      </c>
      <c r="I44" s="46">
        <v>32.828725134496239</v>
      </c>
      <c r="J44" s="46">
        <v>99.986425643124946</v>
      </c>
      <c r="K44" s="46">
        <v>96.145103455443731</v>
      </c>
      <c r="L44" s="46">
        <v>99.999999999999005</v>
      </c>
    </row>
    <row r="45" spans="1:12" ht="17" thickBot="1">
      <c r="A45" s="6" t="s">
        <v>174</v>
      </c>
      <c r="B45" s="6" t="s">
        <v>172</v>
      </c>
      <c r="C45" s="7" t="s">
        <v>175</v>
      </c>
      <c r="D45" s="6" t="s">
        <v>60</v>
      </c>
      <c r="E45" s="98">
        <v>67773.450055979469</v>
      </c>
      <c r="F45" s="106">
        <v>99.947542250039533</v>
      </c>
      <c r="G45" s="53">
        <v>99.947503561201813</v>
      </c>
      <c r="H45" s="53">
        <v>68.974680888651889</v>
      </c>
      <c r="I45" s="53">
        <v>36.092307692312438</v>
      </c>
      <c r="J45" s="53">
        <v>99.688067791235284</v>
      </c>
      <c r="K45" s="53">
        <v>99.415522273883852</v>
      </c>
      <c r="L45" s="53">
        <v>100.00000000000033</v>
      </c>
    </row>
    <row r="46" spans="1:12" ht="17" thickBot="1">
      <c r="A46" s="45" t="s">
        <v>176</v>
      </c>
      <c r="B46" s="45" t="s">
        <v>172</v>
      </c>
      <c r="C46" s="28" t="s">
        <v>175</v>
      </c>
      <c r="D46" s="45" t="s">
        <v>53</v>
      </c>
      <c r="E46" s="97">
        <v>21258.544058909953</v>
      </c>
      <c r="F46" s="104">
        <v>98.398942472727327</v>
      </c>
      <c r="G46" s="46">
        <v>96.013554449933409</v>
      </c>
      <c r="H46" s="46">
        <v>69.355285349684834</v>
      </c>
      <c r="I46" s="46">
        <v>51.907196224922423</v>
      </c>
      <c r="J46" s="46">
        <v>99.858027171208377</v>
      </c>
      <c r="K46" s="46">
        <v>99.85802717120788</v>
      </c>
      <c r="L46" s="46">
        <v>100.00000000000036</v>
      </c>
    </row>
    <row r="47" spans="1:12" ht="17" thickBot="1">
      <c r="A47" s="60" t="s">
        <v>254</v>
      </c>
      <c r="B47" s="60" t="s">
        <v>172</v>
      </c>
      <c r="C47" s="8" t="s">
        <v>233</v>
      </c>
      <c r="D47" s="60" t="s">
        <v>49</v>
      </c>
      <c r="E47" s="153">
        <v>61176.388905062115</v>
      </c>
      <c r="F47" s="156">
        <v>94.07590711767746</v>
      </c>
      <c r="G47" s="155">
        <v>82.967594316596475</v>
      </c>
      <c r="H47" s="155">
        <v>24.966049452246676</v>
      </c>
      <c r="I47" s="155">
        <v>41.948601713271778</v>
      </c>
      <c r="J47" s="155">
        <v>99.698040363558533</v>
      </c>
      <c r="K47" s="155">
        <v>88.291036968597766</v>
      </c>
      <c r="L47" s="155">
        <v>100.00000000000011</v>
      </c>
    </row>
    <row r="48" spans="1:12" ht="17" thickBot="1">
      <c r="A48" s="26" t="s">
        <v>232</v>
      </c>
      <c r="B48" s="26" t="s">
        <v>172</v>
      </c>
      <c r="C48" s="59" t="s">
        <v>233</v>
      </c>
      <c r="D48" s="26" t="s">
        <v>99</v>
      </c>
      <c r="E48" s="154">
        <v>40669.384915164475</v>
      </c>
      <c r="F48" s="157">
        <v>92.246073183166502</v>
      </c>
      <c r="G48" s="15">
        <v>72.831122146296508</v>
      </c>
      <c r="H48" s="15">
        <v>22.268305860585141</v>
      </c>
      <c r="I48" s="15">
        <v>47.893660531707042</v>
      </c>
      <c r="J48" s="15">
        <v>100</v>
      </c>
      <c r="K48" s="15">
        <v>90.340095994199231</v>
      </c>
      <c r="L48" s="15">
        <v>99.902654529708883</v>
      </c>
    </row>
    <row r="49" spans="1:12" ht="17" thickBot="1">
      <c r="A49" s="6" t="s">
        <v>202</v>
      </c>
      <c r="B49" s="6" t="s">
        <v>172</v>
      </c>
      <c r="C49" s="7" t="s">
        <v>198</v>
      </c>
      <c r="D49" s="6" t="s">
        <v>87</v>
      </c>
      <c r="E49" s="98">
        <v>65904.742098720555</v>
      </c>
      <c r="F49" s="106">
        <v>99.413931582902791</v>
      </c>
      <c r="G49" s="53">
        <v>99.359313531332418</v>
      </c>
      <c r="H49" s="53">
        <v>30.103719966154248</v>
      </c>
      <c r="I49" s="53">
        <v>39.572797947012326</v>
      </c>
      <c r="J49" s="53">
        <v>99.060704230104108</v>
      </c>
      <c r="K49" s="53">
        <v>90.7184984407385</v>
      </c>
      <c r="L49" s="53">
        <v>100.00000000000003</v>
      </c>
    </row>
    <row r="50" spans="1:12" ht="17" thickBot="1">
      <c r="A50" s="45" t="s">
        <v>204</v>
      </c>
      <c r="B50" s="45" t="s">
        <v>172</v>
      </c>
      <c r="C50" s="28" t="s">
        <v>198</v>
      </c>
      <c r="D50" s="45" t="s">
        <v>66</v>
      </c>
      <c r="E50" s="97">
        <v>18684.096538517169</v>
      </c>
      <c r="F50" s="104">
        <v>95.777109654992628</v>
      </c>
      <c r="G50" s="46">
        <v>96.358635995031065</v>
      </c>
      <c r="H50" s="46">
        <v>22.544048223962758</v>
      </c>
      <c r="I50" s="46">
        <v>58.940149625946624</v>
      </c>
      <c r="J50" s="46">
        <v>100</v>
      </c>
      <c r="K50" s="46">
        <v>88.110260511858229</v>
      </c>
      <c r="L50" s="46">
        <v>99.980852346706811</v>
      </c>
    </row>
    <row r="51" spans="1:12" ht="17" thickBot="1">
      <c r="A51" s="6" t="s">
        <v>197</v>
      </c>
      <c r="B51" s="6" t="s">
        <v>172</v>
      </c>
      <c r="C51" s="7" t="s">
        <v>198</v>
      </c>
      <c r="D51" s="6" t="s">
        <v>108</v>
      </c>
      <c r="E51" s="98">
        <v>24743.291277784745</v>
      </c>
      <c r="F51" s="106">
        <v>98.791399547846865</v>
      </c>
      <c r="G51" s="53">
        <v>99.44462928636834</v>
      </c>
      <c r="H51" s="53">
        <v>45.754711459042738</v>
      </c>
      <c r="I51" s="53">
        <v>55.419543837622854</v>
      </c>
      <c r="J51" s="53">
        <v>99.930904416546269</v>
      </c>
      <c r="K51" s="53">
        <v>98.271940771880679</v>
      </c>
      <c r="L51" s="53">
        <v>100.00000000000016</v>
      </c>
    </row>
    <row r="52" spans="1:12" ht="17" thickBot="1">
      <c r="A52" s="45" t="s">
        <v>285</v>
      </c>
      <c r="B52" s="45" t="s">
        <v>172</v>
      </c>
      <c r="C52" s="28" t="s">
        <v>198</v>
      </c>
      <c r="D52" s="45" t="s">
        <v>77</v>
      </c>
      <c r="E52" s="97">
        <v>11469.998079111441</v>
      </c>
      <c r="F52" s="104">
        <v>98.585399195839955</v>
      </c>
      <c r="G52" s="46">
        <v>98.586412296100917</v>
      </c>
      <c r="H52" s="46">
        <v>33.873456737530994</v>
      </c>
      <c r="I52" s="46">
        <v>54.227344159264433</v>
      </c>
      <c r="J52" s="46">
        <v>99.56379712113403</v>
      </c>
      <c r="K52" s="46">
        <v>92.439127764716687</v>
      </c>
      <c r="L52" s="46">
        <v>100</v>
      </c>
    </row>
    <row r="53" spans="1:12" ht="17" thickBot="1">
      <c r="A53" s="6" t="s">
        <v>258</v>
      </c>
      <c r="B53" s="6" t="s">
        <v>172</v>
      </c>
      <c r="C53" s="7" t="s">
        <v>198</v>
      </c>
      <c r="D53" s="6" t="s">
        <v>113</v>
      </c>
      <c r="E53" s="98">
        <v>31704.485548742301</v>
      </c>
      <c r="F53" s="106">
        <v>98.993605305522919</v>
      </c>
      <c r="G53" s="53">
        <v>98.994178185115146</v>
      </c>
      <c r="H53" s="53">
        <v>28.689789747618853</v>
      </c>
      <c r="I53" s="53">
        <v>31.132931760036946</v>
      </c>
      <c r="J53" s="53">
        <v>99.300467032714522</v>
      </c>
      <c r="K53" s="53">
        <v>90.686005391125505</v>
      </c>
      <c r="L53" s="53">
        <v>99.999999999998849</v>
      </c>
    </row>
    <row r="54" spans="1:12" ht="17" thickBot="1">
      <c r="A54" s="45" t="s">
        <v>275</v>
      </c>
      <c r="B54" s="45" t="s">
        <v>157</v>
      </c>
      <c r="C54" s="28" t="s">
        <v>158</v>
      </c>
      <c r="D54" s="45" t="s">
        <v>56</v>
      </c>
      <c r="E54" s="97">
        <v>28343.188486219671</v>
      </c>
      <c r="F54" s="104">
        <v>97.702297720703555</v>
      </c>
      <c r="G54" s="46">
        <v>98.124414787931983</v>
      </c>
      <c r="H54" s="46">
        <v>40.519603721318461</v>
      </c>
      <c r="I54" s="46">
        <v>46.528937117437188</v>
      </c>
      <c r="J54" s="46">
        <v>99.930566102335121</v>
      </c>
      <c r="K54" s="46">
        <v>98.957440459287824</v>
      </c>
      <c r="L54" s="46">
        <v>99.933942917862836</v>
      </c>
    </row>
    <row r="55" spans="1:12" ht="17" thickBot="1">
      <c r="A55" s="6" t="s">
        <v>243</v>
      </c>
      <c r="B55" s="6" t="s">
        <v>157</v>
      </c>
      <c r="C55" s="7" t="s">
        <v>158</v>
      </c>
      <c r="D55" s="6" t="s">
        <v>134</v>
      </c>
      <c r="E55" s="98">
        <v>47022.453448550448</v>
      </c>
      <c r="F55" s="106">
        <v>97.013107954462072</v>
      </c>
      <c r="G55" s="53">
        <v>93.217254744959703</v>
      </c>
      <c r="H55" s="53">
        <v>41.81831064164971</v>
      </c>
      <c r="I55" s="53">
        <v>49.58447238928359</v>
      </c>
      <c r="J55" s="53">
        <v>99.915166944922007</v>
      </c>
      <c r="K55" s="53">
        <v>97.239286996902223</v>
      </c>
      <c r="L55" s="53">
        <v>99.986264883985214</v>
      </c>
    </row>
    <row r="56" spans="1:12" ht="17" thickBot="1">
      <c r="A56" s="45" t="s">
        <v>234</v>
      </c>
      <c r="B56" s="45" t="s">
        <v>157</v>
      </c>
      <c r="C56" s="28" t="s">
        <v>158</v>
      </c>
      <c r="D56" s="45" t="s">
        <v>141</v>
      </c>
      <c r="E56" s="97">
        <v>19995.746466943794</v>
      </c>
      <c r="F56" s="104">
        <v>98.686766001046877</v>
      </c>
      <c r="G56" s="46">
        <v>94.358620643530358</v>
      </c>
      <c r="H56" s="46">
        <v>40.237202073710741</v>
      </c>
      <c r="I56" s="46">
        <v>50.757065948852109</v>
      </c>
      <c r="J56" s="46">
        <v>98.405574462245724</v>
      </c>
      <c r="K56" s="46">
        <v>94.680782223925632</v>
      </c>
      <c r="L56" s="46">
        <v>99.999999999999716</v>
      </c>
    </row>
    <row r="57" spans="1:12" ht="17" thickBot="1">
      <c r="A57" s="6" t="s">
        <v>156</v>
      </c>
      <c r="B57" s="6" t="s">
        <v>157</v>
      </c>
      <c r="C57" s="7" t="s">
        <v>158</v>
      </c>
      <c r="D57" s="6" t="s">
        <v>89</v>
      </c>
      <c r="E57" s="98">
        <v>39329.114281450042</v>
      </c>
      <c r="F57" s="106">
        <v>99.057957265595832</v>
      </c>
      <c r="G57" s="53">
        <v>98.909671373213442</v>
      </c>
      <c r="H57" s="53">
        <v>54.031868921455384</v>
      </c>
      <c r="I57" s="53">
        <v>52.686525612485902</v>
      </c>
      <c r="J57" s="53">
        <v>99.99999999999892</v>
      </c>
      <c r="K57" s="53">
        <v>99.45684579125323</v>
      </c>
      <c r="L57" s="53">
        <v>99.769844027092134</v>
      </c>
    </row>
    <row r="58" spans="1:12" ht="17" thickBot="1">
      <c r="A58" s="45" t="s">
        <v>192</v>
      </c>
      <c r="B58" s="45" t="s">
        <v>157</v>
      </c>
      <c r="C58" s="28" t="s">
        <v>158</v>
      </c>
      <c r="D58" s="45" t="s">
        <v>82</v>
      </c>
      <c r="E58" s="97">
        <v>30174.662765935522</v>
      </c>
      <c r="F58" s="104">
        <v>96.468346135141275</v>
      </c>
      <c r="G58" s="46">
        <v>87.33164176600016</v>
      </c>
      <c r="H58" s="46">
        <v>41.82385250740397</v>
      </c>
      <c r="I58" s="46">
        <v>55.166051660532744</v>
      </c>
      <c r="J58" s="46">
        <v>100</v>
      </c>
      <c r="K58" s="46">
        <v>95.870011029383932</v>
      </c>
      <c r="L58" s="46">
        <v>99.999999999999361</v>
      </c>
    </row>
    <row r="59" spans="1:12" ht="17" thickBot="1">
      <c r="A59" s="6" t="s">
        <v>206</v>
      </c>
      <c r="B59" s="6" t="s">
        <v>157</v>
      </c>
      <c r="C59" s="7" t="s">
        <v>158</v>
      </c>
      <c r="D59" s="6" t="s">
        <v>79</v>
      </c>
      <c r="E59" s="98">
        <v>27340.060675852015</v>
      </c>
      <c r="F59" s="106">
        <v>99.250594061026561</v>
      </c>
      <c r="G59" s="53">
        <v>97.672014973254818</v>
      </c>
      <c r="H59" s="53">
        <v>57.535992661072463</v>
      </c>
      <c r="I59" s="53">
        <v>32.503820126594199</v>
      </c>
      <c r="J59" s="53">
        <v>100</v>
      </c>
      <c r="K59" s="53">
        <v>96.981478595447285</v>
      </c>
      <c r="L59" s="53">
        <v>99.999999999999119</v>
      </c>
    </row>
    <row r="60" spans="1:12" ht="17" thickBot="1">
      <c r="A60" s="45" t="s">
        <v>196</v>
      </c>
      <c r="B60" s="45" t="s">
        <v>157</v>
      </c>
      <c r="C60" s="28" t="s">
        <v>158</v>
      </c>
      <c r="D60" s="45" t="s">
        <v>143</v>
      </c>
      <c r="E60" s="97">
        <v>34544.201883173482</v>
      </c>
      <c r="F60" s="104">
        <v>96.97998589279247</v>
      </c>
      <c r="G60" s="46">
        <v>91.838988711709675</v>
      </c>
      <c r="H60" s="46">
        <v>44.903863467750213</v>
      </c>
      <c r="I60" s="46">
        <v>54.422080902118729</v>
      </c>
      <c r="J60" s="46">
        <v>100</v>
      </c>
      <c r="K60" s="46">
        <v>99.329903051271415</v>
      </c>
      <c r="L60" s="46">
        <v>100.00000000000027</v>
      </c>
    </row>
    <row r="61" spans="1:12" ht="17" thickBot="1">
      <c r="A61" s="6" t="s">
        <v>256</v>
      </c>
      <c r="B61" s="6" t="s">
        <v>157</v>
      </c>
      <c r="C61" s="7" t="s">
        <v>158</v>
      </c>
      <c r="D61" s="6" t="s">
        <v>97</v>
      </c>
      <c r="E61" s="98">
        <v>26114.404138329766</v>
      </c>
      <c r="F61" s="106">
        <v>99.570771054688663</v>
      </c>
      <c r="G61" s="53">
        <v>96.666169458913103</v>
      </c>
      <c r="H61" s="53">
        <v>49.077185169192944</v>
      </c>
      <c r="I61" s="53">
        <v>44.105093426905043</v>
      </c>
      <c r="J61" s="53">
        <v>99.884717768387844</v>
      </c>
      <c r="K61" s="53">
        <v>96.582870162243111</v>
      </c>
      <c r="L61" s="53">
        <v>100</v>
      </c>
    </row>
    <row r="62" spans="1:12" ht="17" thickBot="1">
      <c r="A62" s="45" t="s">
        <v>268</v>
      </c>
      <c r="B62" s="45" t="s">
        <v>157</v>
      </c>
      <c r="C62" s="28" t="s">
        <v>158</v>
      </c>
      <c r="D62" s="45" t="s">
        <v>121</v>
      </c>
      <c r="E62" s="97">
        <v>24876.098554909171</v>
      </c>
      <c r="F62" s="104">
        <v>98.891289840794002</v>
      </c>
      <c r="G62" s="46">
        <v>98.884542095074394</v>
      </c>
      <c r="H62" s="46">
        <v>59.440988712300069</v>
      </c>
      <c r="I62" s="46">
        <v>38.567399887215601</v>
      </c>
      <c r="J62" s="46">
        <v>99.968955199163304</v>
      </c>
      <c r="K62" s="46">
        <v>99.501792769346736</v>
      </c>
      <c r="L62" s="46">
        <v>99.999999999999361</v>
      </c>
    </row>
    <row r="63" spans="1:12" ht="17" thickBot="1">
      <c r="A63" s="6" t="s">
        <v>265</v>
      </c>
      <c r="B63" s="6" t="s">
        <v>157</v>
      </c>
      <c r="C63" s="7" t="s">
        <v>191</v>
      </c>
      <c r="D63" s="6" t="s">
        <v>95</v>
      </c>
      <c r="E63" s="98">
        <v>56530.334295319946</v>
      </c>
      <c r="F63" s="106">
        <v>86.630766245426543</v>
      </c>
      <c r="G63" s="53">
        <v>82.051894008938959</v>
      </c>
      <c r="H63" s="53">
        <v>23.74931289752816</v>
      </c>
      <c r="I63" s="53">
        <v>45.345634811347963</v>
      </c>
      <c r="J63" s="53">
        <v>99.715960778480877</v>
      </c>
      <c r="K63" s="53">
        <v>97.768406816922877</v>
      </c>
      <c r="L63" s="53">
        <v>100</v>
      </c>
    </row>
    <row r="64" spans="1:12" ht="17" thickBot="1">
      <c r="A64" s="45" t="s">
        <v>240</v>
      </c>
      <c r="B64" s="45" t="s">
        <v>157</v>
      </c>
      <c r="C64" s="28" t="s">
        <v>191</v>
      </c>
      <c r="D64" s="45" t="s">
        <v>51</v>
      </c>
      <c r="E64" s="97">
        <v>25097.066307126774</v>
      </c>
      <c r="F64" s="104">
        <v>82.726090822538339</v>
      </c>
      <c r="G64" s="46">
        <v>75.092427736855115</v>
      </c>
      <c r="H64" s="46">
        <v>26.796189141025735</v>
      </c>
      <c r="I64" s="46">
        <v>47.517039922120432</v>
      </c>
      <c r="J64" s="46">
        <v>99.876623525495702</v>
      </c>
      <c r="K64" s="46">
        <v>96.904064460493132</v>
      </c>
      <c r="L64" s="46">
        <v>99.902440304793714</v>
      </c>
    </row>
    <row r="65" spans="1:12" ht="17" thickBot="1">
      <c r="A65" s="6" t="s">
        <v>190</v>
      </c>
      <c r="B65" s="6" t="s">
        <v>157</v>
      </c>
      <c r="C65" s="7" t="s">
        <v>191</v>
      </c>
      <c r="D65" s="6" t="s">
        <v>71</v>
      </c>
      <c r="E65" s="98">
        <v>7795.4726694864275</v>
      </c>
      <c r="F65" s="106">
        <v>99.691433665825429</v>
      </c>
      <c r="G65" s="53">
        <v>99.691342395041531</v>
      </c>
      <c r="H65" s="53">
        <v>28.183436264534873</v>
      </c>
      <c r="I65" s="53">
        <v>58.251028806532645</v>
      </c>
      <c r="J65" s="53">
        <v>99.487036538042901</v>
      </c>
      <c r="K65" s="53">
        <v>99.335022712327827</v>
      </c>
      <c r="L65" s="53">
        <v>99.931656091917816</v>
      </c>
    </row>
    <row r="66" spans="1:12" ht="17" thickBot="1">
      <c r="A66" s="45" t="s">
        <v>241</v>
      </c>
      <c r="B66" s="45" t="s">
        <v>157</v>
      </c>
      <c r="C66" s="28" t="s">
        <v>191</v>
      </c>
      <c r="D66" s="45" t="s">
        <v>61</v>
      </c>
      <c r="E66" s="97">
        <v>18513.939303054387</v>
      </c>
      <c r="F66" s="104">
        <v>82.734019133865061</v>
      </c>
      <c r="G66" s="46">
        <v>83.890915738709822</v>
      </c>
      <c r="H66" s="46">
        <v>26.415260555480469</v>
      </c>
      <c r="I66" s="46">
        <v>34.790965881793056</v>
      </c>
      <c r="J66" s="46">
        <v>100</v>
      </c>
      <c r="K66" s="46">
        <v>94.349960081356627</v>
      </c>
      <c r="L66" s="46">
        <v>99.999999999999858</v>
      </c>
    </row>
    <row r="67" spans="1:12" ht="17" thickBot="1">
      <c r="A67" s="6" t="s">
        <v>270</v>
      </c>
      <c r="B67" s="6" t="s">
        <v>157</v>
      </c>
      <c r="C67" s="7" t="s">
        <v>191</v>
      </c>
      <c r="D67" s="6" t="s">
        <v>55</v>
      </c>
      <c r="E67" s="98">
        <v>42451.701673518</v>
      </c>
      <c r="F67" s="106">
        <v>94.418099918113242</v>
      </c>
      <c r="G67" s="53">
        <v>92.816482928964462</v>
      </c>
      <c r="H67" s="53">
        <v>45.871590196782286</v>
      </c>
      <c r="I67" s="53">
        <v>53.296703296708991</v>
      </c>
      <c r="J67" s="53">
        <v>99.89427952344937</v>
      </c>
      <c r="K67" s="53">
        <v>97.127037334052432</v>
      </c>
      <c r="L67" s="53">
        <v>99.999999999998508</v>
      </c>
    </row>
    <row r="68" spans="1:12" ht="17" thickBot="1">
      <c r="A68" s="45" t="s">
        <v>186</v>
      </c>
      <c r="B68" s="45" t="s">
        <v>178</v>
      </c>
      <c r="C68" s="28" t="s">
        <v>187</v>
      </c>
      <c r="D68" s="45" t="s">
        <v>69</v>
      </c>
      <c r="E68" s="97">
        <v>36892.977442208925</v>
      </c>
      <c r="F68" s="104">
        <v>43.677706901759336</v>
      </c>
      <c r="G68" s="46">
        <v>45.688122116259557</v>
      </c>
      <c r="H68" s="46">
        <v>7.6196913075258585</v>
      </c>
      <c r="I68" s="46">
        <v>44.5</v>
      </c>
      <c r="J68" s="46">
        <v>99.730538814778654</v>
      </c>
      <c r="K68" s="46">
        <v>94.329555367364875</v>
      </c>
      <c r="L68" s="46">
        <v>99.978477940252446</v>
      </c>
    </row>
    <row r="69" spans="1:12" ht="17" thickBot="1">
      <c r="A69" s="6" t="s">
        <v>276</v>
      </c>
      <c r="B69" s="6" t="s">
        <v>178</v>
      </c>
      <c r="C69" s="7" t="s">
        <v>187</v>
      </c>
      <c r="D69" s="6" t="s">
        <v>50</v>
      </c>
      <c r="E69" s="98">
        <v>26069.526185338298</v>
      </c>
      <c r="F69" s="106">
        <v>91.139963485249524</v>
      </c>
      <c r="G69" s="53">
        <v>75.260843984277813</v>
      </c>
      <c r="H69" s="53">
        <v>29.20550736840995</v>
      </c>
      <c r="I69" s="53">
        <v>73.212809347961965</v>
      </c>
      <c r="J69" s="53">
        <v>99.786392757285626</v>
      </c>
      <c r="K69" s="53">
        <v>94.925482625497992</v>
      </c>
      <c r="L69" s="53">
        <v>99.962659081877121</v>
      </c>
    </row>
    <row r="70" spans="1:12" ht="17" thickBot="1">
      <c r="A70" s="45" t="s">
        <v>284</v>
      </c>
      <c r="B70" s="45" t="s">
        <v>178</v>
      </c>
      <c r="C70" s="28" t="s">
        <v>179</v>
      </c>
      <c r="D70" s="45" t="s">
        <v>98</v>
      </c>
      <c r="E70" s="97">
        <v>36436.005465090406</v>
      </c>
      <c r="F70" s="104">
        <v>99.181208289725717</v>
      </c>
      <c r="G70" s="46">
        <v>98.540503155736701</v>
      </c>
      <c r="H70" s="46">
        <v>30.446637447760828</v>
      </c>
      <c r="I70" s="46">
        <v>43.355848743411762</v>
      </c>
      <c r="J70" s="46">
        <v>99.653758814096307</v>
      </c>
      <c r="K70" s="46">
        <v>98.967945269778966</v>
      </c>
      <c r="L70" s="46">
        <v>99.997425738536975</v>
      </c>
    </row>
    <row r="71" spans="1:12" ht="17" thickBot="1">
      <c r="A71" s="6" t="s">
        <v>286</v>
      </c>
      <c r="B71" s="6" t="s">
        <v>178</v>
      </c>
      <c r="C71" s="7" t="s">
        <v>179</v>
      </c>
      <c r="D71" s="6" t="s">
        <v>118</v>
      </c>
      <c r="E71" s="98">
        <v>22116.700201644686</v>
      </c>
      <c r="F71" s="106">
        <v>97.16313585546375</v>
      </c>
      <c r="G71" s="53">
        <v>93.372034633454348</v>
      </c>
      <c r="H71" s="53">
        <v>21.53631603520795</v>
      </c>
      <c r="I71" s="53">
        <v>45.662515217421841</v>
      </c>
      <c r="J71" s="53">
        <v>99.026321915778894</v>
      </c>
      <c r="K71" s="53">
        <v>95.400880034995353</v>
      </c>
      <c r="L71" s="53">
        <v>99.954412515105986</v>
      </c>
    </row>
    <row r="72" spans="1:12" ht="17" thickBot="1">
      <c r="A72" s="45" t="s">
        <v>177</v>
      </c>
      <c r="B72" s="45" t="s">
        <v>178</v>
      </c>
      <c r="C72" s="28" t="s">
        <v>179</v>
      </c>
      <c r="D72" s="45" t="s">
        <v>84</v>
      </c>
      <c r="E72" s="97">
        <v>16986.74671563501</v>
      </c>
      <c r="F72" s="104">
        <v>95.81531940657193</v>
      </c>
      <c r="G72" s="46">
        <v>84.027585531027043</v>
      </c>
      <c r="H72" s="46">
        <v>23.47050989890236</v>
      </c>
      <c r="I72" s="46">
        <v>50.091750283034763</v>
      </c>
      <c r="J72" s="46">
        <v>99.489731856844088</v>
      </c>
      <c r="K72" s="46">
        <v>97.610020461552153</v>
      </c>
      <c r="L72" s="46">
        <v>99.820932251133115</v>
      </c>
    </row>
    <row r="73" spans="1:12" ht="17" thickBot="1">
      <c r="A73" s="6" t="s">
        <v>277</v>
      </c>
      <c r="B73" s="6" t="s">
        <v>178</v>
      </c>
      <c r="C73" s="7" t="s">
        <v>179</v>
      </c>
      <c r="D73" s="6" t="s">
        <v>63</v>
      </c>
      <c r="E73" s="98">
        <v>26286.164349572293</v>
      </c>
      <c r="F73" s="106">
        <v>98.804671807354367</v>
      </c>
      <c r="G73" s="53">
        <v>97.697637056773928</v>
      </c>
      <c r="H73" s="53">
        <v>29.592776212498833</v>
      </c>
      <c r="I73" s="53">
        <v>44.418219605177953</v>
      </c>
      <c r="J73" s="53">
        <v>99.986792386517919</v>
      </c>
      <c r="K73" s="53">
        <v>99.326736289374736</v>
      </c>
      <c r="L73" s="53">
        <v>99.896411356890596</v>
      </c>
    </row>
    <row r="74" spans="1:12" ht="17" thickBot="1">
      <c r="A74" s="45" t="s">
        <v>281</v>
      </c>
      <c r="B74" s="45" t="s">
        <v>178</v>
      </c>
      <c r="C74" s="28" t="s">
        <v>179</v>
      </c>
      <c r="D74" s="45" t="s">
        <v>94</v>
      </c>
      <c r="E74" s="97">
        <v>24075.256771695451</v>
      </c>
      <c r="F74" s="104">
        <v>99.205026985257263</v>
      </c>
      <c r="G74" s="46">
        <v>97.385634784149858</v>
      </c>
      <c r="H74" s="46">
        <v>33.077715766220997</v>
      </c>
      <c r="I74" s="46">
        <v>41.552221723854807</v>
      </c>
      <c r="J74" s="46">
        <v>99.898463358298301</v>
      </c>
      <c r="K74" s="46">
        <v>99.384608472092708</v>
      </c>
      <c r="L74" s="46">
        <v>99.999562893005177</v>
      </c>
    </row>
    <row r="75" spans="1:12" ht="17" thickBot="1">
      <c r="A75" s="6" t="s">
        <v>242</v>
      </c>
      <c r="B75" s="6" t="s">
        <v>178</v>
      </c>
      <c r="C75" s="7" t="s">
        <v>179</v>
      </c>
      <c r="D75" s="6" t="s">
        <v>85</v>
      </c>
      <c r="E75" s="98">
        <v>27845.735266047519</v>
      </c>
      <c r="F75" s="106">
        <v>99.218903537630837</v>
      </c>
      <c r="G75" s="53">
        <v>98.45244655083583</v>
      </c>
      <c r="H75" s="53">
        <v>29.324024797431246</v>
      </c>
      <c r="I75" s="53">
        <v>54.671434271503763</v>
      </c>
      <c r="J75" s="53">
        <v>99.762296570350216</v>
      </c>
      <c r="K75" s="53">
        <v>99.226760548567654</v>
      </c>
      <c r="L75" s="53">
        <v>100</v>
      </c>
    </row>
    <row r="76" spans="1:12" ht="17" thickBot="1">
      <c r="A76" s="45" t="s">
        <v>263</v>
      </c>
      <c r="B76" s="45" t="s">
        <v>178</v>
      </c>
      <c r="C76" s="28" t="s">
        <v>179</v>
      </c>
      <c r="D76" s="45" t="s">
        <v>93</v>
      </c>
      <c r="E76" s="97">
        <v>18581.018738783412</v>
      </c>
      <c r="F76" s="104">
        <v>99.099094913655307</v>
      </c>
      <c r="G76" s="46">
        <v>92.949455805797015</v>
      </c>
      <c r="H76" s="46">
        <v>17.141584177505482</v>
      </c>
      <c r="I76" s="46">
        <v>52.079207920788981</v>
      </c>
      <c r="J76" s="46">
        <v>99.876131370080159</v>
      </c>
      <c r="K76" s="46">
        <v>99.315272039113879</v>
      </c>
      <c r="L76" s="46">
        <v>99.996162882759151</v>
      </c>
    </row>
    <row r="77" spans="1:12" ht="17" thickBot="1">
      <c r="A77" s="6" t="s">
        <v>253</v>
      </c>
      <c r="B77" s="6" t="s">
        <v>178</v>
      </c>
      <c r="C77" s="7" t="s">
        <v>217</v>
      </c>
      <c r="D77" s="6" t="s">
        <v>83</v>
      </c>
      <c r="E77" s="98">
        <v>14354.603451346911</v>
      </c>
      <c r="F77" s="106">
        <v>99.682212531604875</v>
      </c>
      <c r="G77" s="53">
        <v>99.473262907253897</v>
      </c>
      <c r="H77" s="53">
        <v>45.500154998370689</v>
      </c>
      <c r="I77" s="53">
        <v>46.689502485487978</v>
      </c>
      <c r="J77" s="53">
        <v>99.56609469614628</v>
      </c>
      <c r="K77" s="53">
        <v>93.642625463523103</v>
      </c>
      <c r="L77" s="53">
        <v>99.966468077468747</v>
      </c>
    </row>
    <row r="78" spans="1:12" ht="17" thickBot="1">
      <c r="A78" s="45" t="s">
        <v>279</v>
      </c>
      <c r="B78" s="45" t="s">
        <v>178</v>
      </c>
      <c r="C78" s="28" t="s">
        <v>217</v>
      </c>
      <c r="D78" s="45" t="s">
        <v>133</v>
      </c>
      <c r="E78" s="97">
        <v>31005.507702333285</v>
      </c>
      <c r="F78" s="104">
        <v>98.983035661712577</v>
      </c>
      <c r="G78" s="46">
        <v>98.180545837755133</v>
      </c>
      <c r="H78" s="46">
        <v>50.607760958935785</v>
      </c>
      <c r="I78" s="46">
        <v>53.674176035569744</v>
      </c>
      <c r="J78" s="46">
        <v>99.134876838367433</v>
      </c>
      <c r="K78" s="46">
        <v>94.487037461479034</v>
      </c>
      <c r="L78" s="46">
        <v>99.878388056921139</v>
      </c>
    </row>
    <row r="79" spans="1:12" ht="17" thickBot="1">
      <c r="A79" s="6" t="s">
        <v>216</v>
      </c>
      <c r="B79" s="6" t="s">
        <v>178</v>
      </c>
      <c r="C79" s="7" t="s">
        <v>217</v>
      </c>
      <c r="D79" s="6" t="s">
        <v>96</v>
      </c>
      <c r="E79" s="98">
        <v>4310.0147322438652</v>
      </c>
      <c r="F79" s="106">
        <v>99.091263851382166</v>
      </c>
      <c r="G79" s="53">
        <v>99.095191729976719</v>
      </c>
      <c r="H79" s="53">
        <v>59.820091337279422</v>
      </c>
      <c r="I79" s="53">
        <v>59.180204004415629</v>
      </c>
      <c r="J79" s="53">
        <v>99.144397262735467</v>
      </c>
      <c r="K79" s="53">
        <v>96.688005670416871</v>
      </c>
      <c r="L79" s="53">
        <v>99.770965744580238</v>
      </c>
    </row>
    <row r="80" spans="1:12" ht="17" thickBot="1">
      <c r="A80" s="45" t="s">
        <v>278</v>
      </c>
      <c r="B80" s="45" t="s">
        <v>178</v>
      </c>
      <c r="C80" s="28" t="s">
        <v>217</v>
      </c>
      <c r="D80" s="45" t="s">
        <v>136</v>
      </c>
      <c r="E80" s="97">
        <v>1170.3105788522703</v>
      </c>
      <c r="F80" s="104">
        <v>99.527995884006231</v>
      </c>
      <c r="G80" s="46">
        <v>98.803367471139097</v>
      </c>
      <c r="H80" s="46">
        <v>54.301205591918567</v>
      </c>
      <c r="I80" s="46">
        <v>45.709570957280427</v>
      </c>
      <c r="J80" s="46">
        <v>99.828131263777138</v>
      </c>
      <c r="K80" s="46">
        <v>99.120466723189281</v>
      </c>
      <c r="L80" s="46">
        <v>99.864873082507614</v>
      </c>
    </row>
    <row r="81" spans="1:12" ht="17" thickBot="1">
      <c r="A81" s="6" t="s">
        <v>250</v>
      </c>
      <c r="B81" s="6" t="s">
        <v>178</v>
      </c>
      <c r="C81" s="7" t="s">
        <v>185</v>
      </c>
      <c r="D81" s="6" t="s">
        <v>57</v>
      </c>
      <c r="E81" s="98">
        <v>31497.366529155428</v>
      </c>
      <c r="F81" s="106">
        <v>94.653574614733301</v>
      </c>
      <c r="G81" s="53">
        <v>76.793235058878324</v>
      </c>
      <c r="H81" s="53">
        <v>25.315538222574624</v>
      </c>
      <c r="I81" s="53">
        <v>46.915179906293226</v>
      </c>
      <c r="J81" s="53">
        <v>99.884925846839707</v>
      </c>
      <c r="K81" s="53">
        <v>97.503631931166794</v>
      </c>
      <c r="L81" s="53">
        <v>99.941583940777946</v>
      </c>
    </row>
    <row r="82" spans="1:12" ht="17" thickBot="1">
      <c r="A82" s="45" t="s">
        <v>244</v>
      </c>
      <c r="B82" s="45" t="s">
        <v>178</v>
      </c>
      <c r="C82" s="28" t="s">
        <v>185</v>
      </c>
      <c r="D82" s="45" t="s">
        <v>114</v>
      </c>
      <c r="E82" s="97">
        <v>46249.127800735179</v>
      </c>
      <c r="F82" s="104">
        <v>96.124064337400597</v>
      </c>
      <c r="G82" s="46">
        <v>81.412028372094085</v>
      </c>
      <c r="H82" s="46">
        <v>38.520813394517269</v>
      </c>
      <c r="I82" s="46">
        <v>46.870247959536989</v>
      </c>
      <c r="J82" s="46">
        <v>99.403360172886437</v>
      </c>
      <c r="K82" s="46">
        <v>96.798787702985351</v>
      </c>
      <c r="L82" s="46">
        <v>99.959079059868927</v>
      </c>
    </row>
    <row r="83" spans="1:12" ht="17" thickBot="1">
      <c r="A83" s="6" t="s">
        <v>259</v>
      </c>
      <c r="B83" s="6" t="s">
        <v>178</v>
      </c>
      <c r="C83" s="7" t="s">
        <v>185</v>
      </c>
      <c r="D83" s="6" t="s">
        <v>110</v>
      </c>
      <c r="E83" s="98">
        <v>31021.388113109413</v>
      </c>
      <c r="F83" s="106">
        <v>99.206500289834636</v>
      </c>
      <c r="G83" s="53">
        <v>87.185659921449016</v>
      </c>
      <c r="H83" s="53">
        <v>27.48991324208551</v>
      </c>
      <c r="I83" s="53">
        <v>52.895936459997891</v>
      </c>
      <c r="J83" s="53">
        <v>99.961742812802242</v>
      </c>
      <c r="K83" s="53">
        <v>99.616649361525376</v>
      </c>
      <c r="L83" s="53">
        <v>99.777269994580394</v>
      </c>
    </row>
    <row r="84" spans="1:12" ht="17" thickBot="1">
      <c r="A84" s="45" t="s">
        <v>236</v>
      </c>
      <c r="B84" s="45" t="s">
        <v>178</v>
      </c>
      <c r="C84" s="28" t="s">
        <v>185</v>
      </c>
      <c r="D84" s="45" t="s">
        <v>129</v>
      </c>
      <c r="E84" s="97">
        <v>39959.871963874823</v>
      </c>
      <c r="F84" s="104">
        <v>89.147748909299807</v>
      </c>
      <c r="G84" s="46">
        <v>83.328398882354293</v>
      </c>
      <c r="H84" s="46">
        <v>24.096624953340612</v>
      </c>
      <c r="I84" s="46">
        <v>41.229019995554033</v>
      </c>
      <c r="J84" s="46">
        <v>99.840143228790936</v>
      </c>
      <c r="K84" s="46">
        <v>98.53728689682319</v>
      </c>
      <c r="L84" s="46">
        <v>99.991789458241385</v>
      </c>
    </row>
    <row r="85" spans="1:12" ht="17" thickBot="1">
      <c r="A85" s="6" t="s">
        <v>184</v>
      </c>
      <c r="B85" s="6" t="s">
        <v>178</v>
      </c>
      <c r="C85" s="7" t="s">
        <v>185</v>
      </c>
      <c r="D85" s="6" t="s">
        <v>144</v>
      </c>
      <c r="E85" s="98">
        <v>64097.744146674806</v>
      </c>
      <c r="F85" s="106">
        <v>95.299236418540261</v>
      </c>
      <c r="G85" s="53">
        <v>95.638668101354767</v>
      </c>
      <c r="H85" s="53">
        <v>25.600871854471823</v>
      </c>
      <c r="I85" s="53">
        <v>33.321094963599066</v>
      </c>
      <c r="J85" s="53">
        <v>99.696690766745377</v>
      </c>
      <c r="K85" s="53">
        <v>97.538038739348053</v>
      </c>
      <c r="L85" s="53">
        <v>99.997287535078101</v>
      </c>
    </row>
    <row r="86" spans="1:12" ht="17" thickBot="1">
      <c r="A86" s="45" t="s">
        <v>208</v>
      </c>
      <c r="B86" s="45" t="s">
        <v>178</v>
      </c>
      <c r="C86" s="28" t="s">
        <v>185</v>
      </c>
      <c r="D86" s="45" t="s">
        <v>151</v>
      </c>
      <c r="E86" s="97">
        <v>39335.384298898207</v>
      </c>
      <c r="F86" s="104">
        <v>97.811571615727445</v>
      </c>
      <c r="G86" s="46">
        <v>97.321627431982421</v>
      </c>
      <c r="H86" s="46">
        <v>27.799027425420487</v>
      </c>
      <c r="I86" s="46">
        <v>39.28475577026002</v>
      </c>
      <c r="J86" s="46">
        <v>99.944942472813679</v>
      </c>
      <c r="K86" s="46">
        <v>99.34565573013117</v>
      </c>
      <c r="L86" s="46">
        <v>99.955779904115587</v>
      </c>
    </row>
    <row r="87" spans="1:12" ht="17" thickBot="1">
      <c r="A87" s="6" t="s">
        <v>257</v>
      </c>
      <c r="B87" s="6" t="s">
        <v>178</v>
      </c>
      <c r="C87" s="7" t="s">
        <v>185</v>
      </c>
      <c r="D87" s="6" t="s">
        <v>62</v>
      </c>
      <c r="E87" s="98">
        <v>28790.401303213257</v>
      </c>
      <c r="F87" s="106">
        <v>96.280833179942178</v>
      </c>
      <c r="G87" s="53">
        <v>92.845535577520337</v>
      </c>
      <c r="H87" s="53">
        <v>28.342195933758845</v>
      </c>
      <c r="I87" s="53">
        <v>33.967724061316353</v>
      </c>
      <c r="J87" s="53">
        <v>99.534883376080415</v>
      </c>
      <c r="K87" s="53">
        <v>98.709450880677409</v>
      </c>
      <c r="L87" s="53">
        <v>100</v>
      </c>
    </row>
    <row r="88" spans="1:12" ht="17" thickBot="1">
      <c r="A88" s="45" t="s">
        <v>211</v>
      </c>
      <c r="B88" s="45" t="s">
        <v>178</v>
      </c>
      <c r="C88" s="28" t="s">
        <v>185</v>
      </c>
      <c r="D88" s="45" t="s">
        <v>1584</v>
      </c>
      <c r="E88" s="97">
        <v>24636.681893382287</v>
      </c>
      <c r="F88" s="104">
        <v>94.226138949367638</v>
      </c>
      <c r="G88" s="46">
        <v>77.234280306994464</v>
      </c>
      <c r="H88" s="46">
        <v>20.338816496443695</v>
      </c>
      <c r="I88" s="46">
        <v>39.074682821702311</v>
      </c>
      <c r="J88" s="46">
        <v>99.54755798879637</v>
      </c>
      <c r="K88" s="46">
        <v>95.090198354588324</v>
      </c>
      <c r="L88" s="46">
        <v>99.879046629333061</v>
      </c>
    </row>
    <row r="89" spans="1:12" ht="17" thickBot="1">
      <c r="A89" s="6" t="s">
        <v>261</v>
      </c>
      <c r="B89" s="6" t="s">
        <v>178</v>
      </c>
      <c r="C89" s="7" t="s">
        <v>185</v>
      </c>
      <c r="D89" s="6" t="s">
        <v>131</v>
      </c>
      <c r="E89" s="98">
        <v>11164.465023680677</v>
      </c>
      <c r="F89" s="106">
        <v>97.546264990088957</v>
      </c>
      <c r="G89" s="53">
        <v>89.296082205790611</v>
      </c>
      <c r="H89" s="53">
        <v>30.902317052914679</v>
      </c>
      <c r="I89" s="53">
        <v>49.165357994562591</v>
      </c>
      <c r="J89" s="53">
        <v>99.580547142292914</v>
      </c>
      <c r="K89" s="53">
        <v>97.553804720214515</v>
      </c>
      <c r="L89" s="53">
        <v>99.867397487411509</v>
      </c>
    </row>
    <row r="90" spans="1:12" ht="17" thickBot="1">
      <c r="A90" s="45" t="s">
        <v>231</v>
      </c>
      <c r="B90" s="45" t="s">
        <v>163</v>
      </c>
      <c r="C90" s="28" t="s">
        <v>168</v>
      </c>
      <c r="D90" s="45" t="s">
        <v>59</v>
      </c>
      <c r="E90" s="97">
        <v>6676.7537278926866</v>
      </c>
      <c r="F90" s="104">
        <v>98.785806138760606</v>
      </c>
      <c r="G90" s="46">
        <v>96.840791963051402</v>
      </c>
      <c r="H90" s="46">
        <v>18.912042934495528</v>
      </c>
      <c r="I90" s="46">
        <v>42.63162177556498</v>
      </c>
      <c r="J90" s="46">
        <v>93.099460604391226</v>
      </c>
      <c r="K90" s="46">
        <v>81.925407418117999</v>
      </c>
      <c r="L90" s="46">
        <v>99.996504019136921</v>
      </c>
    </row>
    <row r="91" spans="1:12" ht="17" thickBot="1">
      <c r="A91" s="6" t="s">
        <v>228</v>
      </c>
      <c r="B91" s="6" t="s">
        <v>163</v>
      </c>
      <c r="C91" s="7" t="s">
        <v>168</v>
      </c>
      <c r="D91" s="6" t="s">
        <v>142</v>
      </c>
      <c r="E91" s="98">
        <v>11670.447645633227</v>
      </c>
      <c r="F91" s="106">
        <v>99.854635391598151</v>
      </c>
      <c r="G91" s="53">
        <v>99.258525585659001</v>
      </c>
      <c r="H91" s="53">
        <v>35.155100275892941</v>
      </c>
      <c r="I91" s="53">
        <v>41.89857463283311</v>
      </c>
      <c r="J91" s="53">
        <v>93.809829693731814</v>
      </c>
      <c r="K91" s="53">
        <v>82.49490542896919</v>
      </c>
      <c r="L91" s="53">
        <v>99.074520089195289</v>
      </c>
    </row>
    <row r="92" spans="1:12" ht="17" thickBot="1">
      <c r="A92" s="45" t="s">
        <v>252</v>
      </c>
      <c r="B92" s="45" t="s">
        <v>163</v>
      </c>
      <c r="C92" s="28" t="s">
        <v>168</v>
      </c>
      <c r="D92" s="45" t="s">
        <v>105</v>
      </c>
      <c r="E92" s="97">
        <v>6091.4621928528341</v>
      </c>
      <c r="F92" s="104">
        <v>99.1012404212631</v>
      </c>
      <c r="G92" s="46">
        <v>99.101551384610872</v>
      </c>
      <c r="H92" s="46">
        <v>20.494147800994856</v>
      </c>
      <c r="I92" s="46">
        <v>28.016693884978778</v>
      </c>
      <c r="J92" s="46">
        <v>97.975992001079376</v>
      </c>
      <c r="K92" s="46">
        <v>94.941328667146294</v>
      </c>
      <c r="L92" s="46">
        <v>98.611565042949721</v>
      </c>
    </row>
    <row r="93" spans="1:12" ht="17" thickBot="1">
      <c r="A93" s="6" t="s">
        <v>209</v>
      </c>
      <c r="B93" s="6" t="s">
        <v>163</v>
      </c>
      <c r="C93" s="7" t="s">
        <v>168</v>
      </c>
      <c r="D93" s="6" t="s">
        <v>54</v>
      </c>
      <c r="E93" s="98">
        <v>39961.518266856634</v>
      </c>
      <c r="F93" s="106">
        <v>99.624637119674105</v>
      </c>
      <c r="G93" s="53">
        <v>99.597333281511993</v>
      </c>
      <c r="H93" s="53">
        <v>27.714128606000681</v>
      </c>
      <c r="I93" s="53">
        <v>28.55631343975627</v>
      </c>
      <c r="J93" s="53">
        <v>98.286634003617166</v>
      </c>
      <c r="K93" s="53">
        <v>91.827278075857791</v>
      </c>
      <c r="L93" s="53">
        <v>99.893129033571455</v>
      </c>
    </row>
    <row r="94" spans="1:12" ht="17" thickBot="1">
      <c r="A94" s="45" t="s">
        <v>255</v>
      </c>
      <c r="B94" s="45" t="s">
        <v>163</v>
      </c>
      <c r="C94" s="28" t="s">
        <v>168</v>
      </c>
      <c r="D94" s="45" t="s">
        <v>64</v>
      </c>
      <c r="E94" s="97">
        <v>2863.8675117512844</v>
      </c>
      <c r="F94" s="104">
        <v>100</v>
      </c>
      <c r="G94" s="46">
        <v>100</v>
      </c>
      <c r="H94" s="46">
        <v>49.092752884402088</v>
      </c>
      <c r="I94" s="46">
        <v>59.249546096604611</v>
      </c>
      <c r="J94" s="46">
        <v>99.703848242121524</v>
      </c>
      <c r="K94" s="46">
        <v>98.36367471219188</v>
      </c>
      <c r="L94" s="46">
        <v>99.757330110658799</v>
      </c>
    </row>
    <row r="95" spans="1:12" ht="17" thickBot="1">
      <c r="A95" s="6" t="s">
        <v>226</v>
      </c>
      <c r="B95" s="6" t="s">
        <v>163</v>
      </c>
      <c r="C95" s="7" t="s">
        <v>168</v>
      </c>
      <c r="D95" s="6" t="s">
        <v>119</v>
      </c>
      <c r="E95" s="98">
        <v>14379.540880512841</v>
      </c>
      <c r="F95" s="106">
        <v>90.737584324754422</v>
      </c>
      <c r="G95" s="53">
        <v>87.251812654318258</v>
      </c>
      <c r="H95" s="53">
        <v>31.58494190766244</v>
      </c>
      <c r="I95" s="53">
        <v>15.437379576136156</v>
      </c>
      <c r="J95" s="53">
        <v>98.293499085163944</v>
      </c>
      <c r="K95" s="53">
        <v>90.644105866384166</v>
      </c>
      <c r="L95" s="53">
        <v>99.997356976122262</v>
      </c>
    </row>
    <row r="96" spans="1:12" ht="17" thickBot="1">
      <c r="A96" s="45" t="s">
        <v>251</v>
      </c>
      <c r="B96" s="45" t="s">
        <v>163</v>
      </c>
      <c r="C96" s="28" t="s">
        <v>168</v>
      </c>
      <c r="D96" s="45" t="s">
        <v>140</v>
      </c>
      <c r="E96" s="97">
        <v>26689.209618148787</v>
      </c>
      <c r="F96" s="104">
        <v>99.390081019192849</v>
      </c>
      <c r="G96" s="46">
        <v>97.730277986011671</v>
      </c>
      <c r="H96" s="46">
        <v>27.46614470088722</v>
      </c>
      <c r="I96" s="46">
        <v>39.137793239618794</v>
      </c>
      <c r="J96" s="46">
        <v>99.257410238527967</v>
      </c>
      <c r="K96" s="46">
        <v>91.998535778671027</v>
      </c>
      <c r="L96" s="46">
        <v>99.994775642165621</v>
      </c>
    </row>
    <row r="97" spans="1:12" ht="17" thickBot="1">
      <c r="A97" s="6" t="s">
        <v>167</v>
      </c>
      <c r="B97" s="6" t="s">
        <v>163</v>
      </c>
      <c r="C97" s="7" t="s">
        <v>168</v>
      </c>
      <c r="D97" s="6" t="s">
        <v>78</v>
      </c>
      <c r="E97" s="98">
        <v>31334.045460258418</v>
      </c>
      <c r="F97" s="106">
        <v>98.168448697829973</v>
      </c>
      <c r="G97" s="53">
        <v>95.825690215641941</v>
      </c>
      <c r="H97" s="53">
        <v>24.703679201707807</v>
      </c>
      <c r="I97" s="53">
        <v>41.515347787243748</v>
      </c>
      <c r="J97" s="53">
        <v>97.85577342645891</v>
      </c>
      <c r="K97" s="53">
        <v>86.298097153234096</v>
      </c>
      <c r="L97" s="53">
        <v>99.974308776480285</v>
      </c>
    </row>
    <row r="98" spans="1:12" ht="17" thickBot="1">
      <c r="A98" s="45" t="s">
        <v>267</v>
      </c>
      <c r="B98" s="45" t="s">
        <v>163</v>
      </c>
      <c r="C98" s="28" t="s">
        <v>168</v>
      </c>
      <c r="D98" s="45" t="s">
        <v>102</v>
      </c>
      <c r="E98" s="97">
        <v>35080.14133501918</v>
      </c>
      <c r="F98" s="104">
        <v>96.1623344131946</v>
      </c>
      <c r="G98" s="46">
        <v>90.423839900993002</v>
      </c>
      <c r="H98" s="46">
        <v>22.878294699488595</v>
      </c>
      <c r="I98" s="46">
        <v>36.551067879050457</v>
      </c>
      <c r="J98" s="46">
        <v>98.983131021788552</v>
      </c>
      <c r="K98" s="46">
        <v>85.361683262822197</v>
      </c>
      <c r="L98" s="46">
        <v>99.681737977746181</v>
      </c>
    </row>
    <row r="99" spans="1:12" ht="17" thickBot="1">
      <c r="A99" s="6" t="s">
        <v>218</v>
      </c>
      <c r="B99" s="6" t="s">
        <v>163</v>
      </c>
      <c r="C99" s="7" t="s">
        <v>168</v>
      </c>
      <c r="D99" s="6" t="s">
        <v>150</v>
      </c>
      <c r="E99" s="98">
        <v>42812.039580588753</v>
      </c>
      <c r="F99" s="106">
        <v>92.037005688920587</v>
      </c>
      <c r="G99" s="53">
        <v>86.45172013462566</v>
      </c>
      <c r="H99" s="53">
        <v>13.457694373737809</v>
      </c>
      <c r="I99" s="53">
        <v>38.870454391560337</v>
      </c>
      <c r="J99" s="53">
        <v>98.587133142699386</v>
      </c>
      <c r="K99" s="53">
        <v>87.061331806133438</v>
      </c>
      <c r="L99" s="53">
        <v>99.749881688234083</v>
      </c>
    </row>
    <row r="100" spans="1:12" ht="17" thickBot="1">
      <c r="A100" s="45" t="s">
        <v>246</v>
      </c>
      <c r="B100" s="45" t="s">
        <v>163</v>
      </c>
      <c r="C100" s="28" t="s">
        <v>247</v>
      </c>
      <c r="D100" s="45" t="s">
        <v>104</v>
      </c>
      <c r="E100" s="97">
        <v>65028.604595601122</v>
      </c>
      <c r="F100" s="104">
        <v>95.480971171419341</v>
      </c>
      <c r="G100" s="46">
        <v>85.260117934001173</v>
      </c>
      <c r="H100" s="46">
        <v>28.009726839916212</v>
      </c>
      <c r="I100" s="46">
        <v>44.728237691329021</v>
      </c>
      <c r="J100" s="46">
        <v>98.795879341374373</v>
      </c>
      <c r="K100" s="46">
        <v>89.665236484220102</v>
      </c>
      <c r="L100" s="46">
        <v>99.936928339995205</v>
      </c>
    </row>
    <row r="101" spans="1:12" ht="17" thickBot="1">
      <c r="A101" s="6" t="s">
        <v>273</v>
      </c>
      <c r="B101" s="6" t="s">
        <v>163</v>
      </c>
      <c r="C101" s="7" t="s">
        <v>247</v>
      </c>
      <c r="D101" s="6" t="s">
        <v>147</v>
      </c>
      <c r="E101" s="98">
        <v>22664.579319957105</v>
      </c>
      <c r="F101" s="106">
        <v>94.560356087008131</v>
      </c>
      <c r="G101" s="53">
        <v>82.273072246042986</v>
      </c>
      <c r="H101" s="53">
        <v>27.271354615657096</v>
      </c>
      <c r="I101" s="53">
        <v>42.995689655170693</v>
      </c>
      <c r="J101" s="53">
        <v>99.73752714579426</v>
      </c>
      <c r="K101" s="53">
        <v>84.299359831350884</v>
      </c>
      <c r="L101" s="53">
        <v>99.834055198159376</v>
      </c>
    </row>
    <row r="102" spans="1:12" ht="17" thickBot="1">
      <c r="A102" s="45" t="s">
        <v>248</v>
      </c>
      <c r="B102" s="45" t="s">
        <v>163</v>
      </c>
      <c r="C102" s="28" t="s">
        <v>164</v>
      </c>
      <c r="D102" s="45" t="s">
        <v>112</v>
      </c>
      <c r="E102" s="97">
        <v>32625.931595685059</v>
      </c>
      <c r="F102" s="104">
        <v>94.594237438697689</v>
      </c>
      <c r="G102" s="46">
        <v>82.276191217673116</v>
      </c>
      <c r="H102" s="46">
        <v>30.213970160773897</v>
      </c>
      <c r="I102" s="46">
        <v>51.502128553165186</v>
      </c>
      <c r="J102" s="46">
        <v>98.606201336474712</v>
      </c>
      <c r="K102" s="46">
        <v>89.91250166952446</v>
      </c>
      <c r="L102" s="46">
        <v>99.950906143773096</v>
      </c>
    </row>
    <row r="103" spans="1:12" ht="17" thickBot="1">
      <c r="A103" s="6" t="s">
        <v>162</v>
      </c>
      <c r="B103" s="6" t="s">
        <v>163</v>
      </c>
      <c r="C103" s="7" t="s">
        <v>164</v>
      </c>
      <c r="D103" s="6" t="s">
        <v>117</v>
      </c>
      <c r="E103" s="98">
        <v>29174.988876040261</v>
      </c>
      <c r="F103" s="106">
        <v>95.675535138248406</v>
      </c>
      <c r="G103" s="53">
        <v>91.365090353293482</v>
      </c>
      <c r="H103" s="53">
        <v>35.142354150926685</v>
      </c>
      <c r="I103" s="53">
        <v>44.582263602341627</v>
      </c>
      <c r="J103" s="53">
        <v>99.61383894621072</v>
      </c>
      <c r="K103" s="53">
        <v>91.29219228638577</v>
      </c>
      <c r="L103" s="53">
        <v>99.877765375761641</v>
      </c>
    </row>
    <row r="104" spans="1:12" ht="17" thickBot="1">
      <c r="A104" s="45" t="s">
        <v>229</v>
      </c>
      <c r="B104" s="45" t="s">
        <v>163</v>
      </c>
      <c r="C104" s="28" t="s">
        <v>164</v>
      </c>
      <c r="D104" s="45" t="s">
        <v>149</v>
      </c>
      <c r="E104" s="97">
        <v>34379.181727174633</v>
      </c>
      <c r="F104" s="104">
        <v>94.805818957489947</v>
      </c>
      <c r="G104" s="46">
        <v>84.856508558047821</v>
      </c>
      <c r="H104" s="46">
        <v>21.682947243068075</v>
      </c>
      <c r="I104" s="46">
        <v>45.878974084961079</v>
      </c>
      <c r="J104" s="46">
        <v>98.902686926855921</v>
      </c>
      <c r="K104" s="46">
        <v>92.140759931201274</v>
      </c>
      <c r="L104" s="46">
        <v>99.924387868188603</v>
      </c>
    </row>
    <row r="105" spans="1:12" ht="17" thickBot="1">
      <c r="A105" s="6" t="s">
        <v>169</v>
      </c>
      <c r="B105" s="6" t="s">
        <v>163</v>
      </c>
      <c r="C105" s="7" t="s">
        <v>164</v>
      </c>
      <c r="D105" s="6" t="s">
        <v>145</v>
      </c>
      <c r="E105" s="98">
        <v>12748.179468104274</v>
      </c>
      <c r="F105" s="106">
        <v>96.92525921391622</v>
      </c>
      <c r="G105" s="53">
        <v>85.453253120753516</v>
      </c>
      <c r="H105" s="53">
        <v>26.299277496300171</v>
      </c>
      <c r="I105" s="53">
        <v>43.691425374168652</v>
      </c>
      <c r="J105" s="53">
        <v>99.557404518966081</v>
      </c>
      <c r="K105" s="53">
        <v>97.406174507781287</v>
      </c>
      <c r="L105" s="53">
        <v>99.864770325833831</v>
      </c>
    </row>
    <row r="106" spans="1:12" ht="17" thickBot="1">
      <c r="A106" s="45" t="s">
        <v>207</v>
      </c>
      <c r="B106" s="45" t="s">
        <v>163</v>
      </c>
      <c r="C106" s="28" t="s">
        <v>164</v>
      </c>
      <c r="D106" s="45" t="s">
        <v>115</v>
      </c>
      <c r="E106" s="97">
        <v>13063.65881433353</v>
      </c>
      <c r="F106" s="104">
        <v>98.978562812810182</v>
      </c>
      <c r="G106" s="46">
        <v>93.318113562133874</v>
      </c>
      <c r="H106" s="46">
        <v>42.730566078579265</v>
      </c>
      <c r="I106" s="46">
        <v>57.322303921591356</v>
      </c>
      <c r="J106" s="46">
        <v>99.998637179590247</v>
      </c>
      <c r="K106" s="46">
        <v>98.057865405112381</v>
      </c>
      <c r="L106" s="46">
        <v>99.969068766475814</v>
      </c>
    </row>
    <row r="107" spans="1:12" ht="17" thickBot="1">
      <c r="A107" s="6" t="s">
        <v>287</v>
      </c>
      <c r="B107" s="6" t="s">
        <v>163</v>
      </c>
      <c r="C107" s="7" t="s">
        <v>213</v>
      </c>
      <c r="D107" s="6" t="s">
        <v>126</v>
      </c>
      <c r="E107" s="98">
        <v>55049.712146937352</v>
      </c>
      <c r="F107" s="106">
        <v>94.546559550071407</v>
      </c>
      <c r="G107" s="53">
        <v>92.5325119059288</v>
      </c>
      <c r="H107" s="53">
        <v>26.187523997395683</v>
      </c>
      <c r="I107" s="53">
        <v>36.287453344223152</v>
      </c>
      <c r="J107" s="53">
        <v>99.419475314327485</v>
      </c>
      <c r="K107" s="53">
        <v>89.280208476957156</v>
      </c>
      <c r="L107" s="53">
        <v>99.995911538771651</v>
      </c>
    </row>
    <row r="108" spans="1:12" ht="17" thickBot="1">
      <c r="A108" s="45" t="s">
        <v>260</v>
      </c>
      <c r="B108" s="45" t="s">
        <v>163</v>
      </c>
      <c r="C108" s="28" t="s">
        <v>213</v>
      </c>
      <c r="D108" s="45" t="s">
        <v>73</v>
      </c>
      <c r="E108" s="97">
        <v>24828.191357059746</v>
      </c>
      <c r="F108" s="104">
        <v>94.431791716875679</v>
      </c>
      <c r="G108" s="46">
        <v>83.237487545466067</v>
      </c>
      <c r="H108" s="46">
        <v>15.111197572563393</v>
      </c>
      <c r="I108" s="46">
        <v>53.777639916704189</v>
      </c>
      <c r="J108" s="46">
        <v>96.814412418605457</v>
      </c>
      <c r="K108" s="46">
        <v>74.293730309373146</v>
      </c>
      <c r="L108" s="46">
        <v>99.897393512148014</v>
      </c>
    </row>
    <row r="109" spans="1:12" ht="17" thickBot="1">
      <c r="A109" s="6" t="s">
        <v>262</v>
      </c>
      <c r="B109" s="6" t="s">
        <v>163</v>
      </c>
      <c r="C109" s="7" t="s">
        <v>213</v>
      </c>
      <c r="D109" s="6" t="s">
        <v>76</v>
      </c>
      <c r="E109" s="98">
        <v>58484.911462017946</v>
      </c>
      <c r="F109" s="106">
        <v>99.67370894320895</v>
      </c>
      <c r="G109" s="53">
        <v>97.997221243053303</v>
      </c>
      <c r="H109" s="53">
        <v>38.862519963793901</v>
      </c>
      <c r="I109" s="53">
        <v>38.157958432924012</v>
      </c>
      <c r="J109" s="53">
        <v>99.74136497313421</v>
      </c>
      <c r="K109" s="53">
        <v>96.157001068914354</v>
      </c>
      <c r="L109" s="53">
        <v>99.690516416132169</v>
      </c>
    </row>
    <row r="110" spans="1:12" ht="17" thickBot="1">
      <c r="A110" s="45" t="s">
        <v>223</v>
      </c>
      <c r="B110" s="45" t="s">
        <v>163</v>
      </c>
      <c r="C110" s="28" t="s">
        <v>213</v>
      </c>
      <c r="D110" s="45" t="s">
        <v>103</v>
      </c>
      <c r="E110" s="97">
        <v>28032.066117685023</v>
      </c>
      <c r="F110" s="104">
        <v>98.602832477046462</v>
      </c>
      <c r="G110" s="46">
        <v>95.885272061172586</v>
      </c>
      <c r="H110" s="46">
        <v>26.032791540445928</v>
      </c>
      <c r="I110" s="46">
        <v>44.018750791825077</v>
      </c>
      <c r="J110" s="46">
        <v>99.061807474711102</v>
      </c>
      <c r="K110" s="46">
        <v>97.66206994168374</v>
      </c>
      <c r="L110" s="46">
        <v>99.999554628797455</v>
      </c>
    </row>
    <row r="111" spans="1:12" ht="17" thickBot="1">
      <c r="A111" s="6" t="s">
        <v>212</v>
      </c>
      <c r="B111" s="6" t="s">
        <v>163</v>
      </c>
      <c r="C111" s="7" t="s">
        <v>213</v>
      </c>
      <c r="D111" s="6" t="s">
        <v>106</v>
      </c>
      <c r="E111" s="98">
        <v>32650.037528515924</v>
      </c>
      <c r="F111" s="106">
        <v>97.326098597870214</v>
      </c>
      <c r="G111" s="53">
        <v>94.899930070845372</v>
      </c>
      <c r="H111" s="53">
        <v>23.715971132659575</v>
      </c>
      <c r="I111" s="53">
        <v>39.081885856069377</v>
      </c>
      <c r="J111" s="53">
        <v>99.001520326705617</v>
      </c>
      <c r="K111" s="53">
        <v>90.858546215077368</v>
      </c>
      <c r="L111" s="53">
        <v>99.938894579426332</v>
      </c>
    </row>
    <row r="113" spans="1:1">
      <c r="A113" s="11" t="s">
        <v>812</v>
      </c>
    </row>
    <row r="115" spans="1:1">
      <c r="A115" s="152" t="s">
        <v>288</v>
      </c>
    </row>
    <row r="116" spans="1:1" ht="15.75" customHeight="1">
      <c r="A116" s="11" t="s">
        <v>289</v>
      </c>
    </row>
    <row r="117" spans="1:1" ht="15.75" customHeight="1">
      <c r="A117" s="11" t="s">
        <v>811</v>
      </c>
    </row>
    <row r="118" spans="1:1" ht="13.5" customHeight="1">
      <c r="A118" s="11" t="s">
        <v>810</v>
      </c>
    </row>
    <row r="120" spans="1:1">
      <c r="A120" s="11" t="s">
        <v>290</v>
      </c>
    </row>
  </sheetData>
  <mergeCells count="1">
    <mergeCell ref="A4:D4"/>
  </mergeCells>
  <hyperlinks>
    <hyperlink ref="G1" location="Indice!D33" display="Indice ◄" xr:uid="{57F6AA79-0C53-4EE8-91D6-3E3CA41F56B4}"/>
  </hyperlinks>
  <pageMargins left="0.7" right="0.7" top="0.75" bottom="0.75" header="0.3" footer="0.3"/>
  <pageSetup paperSize="9" scale="2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4D29-8854-4694-95D6-046CB564E6CA}">
  <sheetPr codeName="Foglio20"/>
  <dimension ref="A1:N146"/>
  <sheetViews>
    <sheetView showGridLines="0" zoomScaleNormal="100" workbookViewId="0"/>
  </sheetViews>
  <sheetFormatPr defaultRowHeight="16.5"/>
  <cols>
    <col min="1" max="1" width="20.08203125" customWidth="1"/>
    <col min="2" max="3" width="15.4140625" style="55" customWidth="1"/>
    <col min="4" max="7" width="15.4140625" customWidth="1"/>
    <col min="8" max="8" width="10.6640625" bestFit="1" customWidth="1"/>
  </cols>
  <sheetData>
    <row r="1" spans="1:14">
      <c r="A1" t="s">
        <v>1590</v>
      </c>
      <c r="F1" s="110" t="s">
        <v>771</v>
      </c>
    </row>
    <row r="3" spans="1:14" s="56" customFormat="1" ht="28.5" customHeight="1">
      <c r="A3" s="1" t="s">
        <v>749</v>
      </c>
      <c r="B3" s="12" t="s">
        <v>1591</v>
      </c>
      <c r="C3" s="12" t="s">
        <v>1592</v>
      </c>
      <c r="D3" s="12" t="s">
        <v>291</v>
      </c>
      <c r="E3" s="12" t="s">
        <v>292</v>
      </c>
      <c r="F3" s="12" t="s">
        <v>293</v>
      </c>
      <c r="G3" s="12" t="s">
        <v>294</v>
      </c>
    </row>
    <row r="4" spans="1:14" s="56" customFormat="1" ht="23.25" customHeight="1" thickBot="1">
      <c r="A4" s="169" t="s">
        <v>306</v>
      </c>
      <c r="B4" s="97">
        <v>58942.828000000001</v>
      </c>
      <c r="C4" s="100">
        <v>26670.169000000002</v>
      </c>
      <c r="D4" s="100">
        <v>19383.008999999998</v>
      </c>
      <c r="E4" s="97">
        <v>8315.7039999999997</v>
      </c>
      <c r="F4" s="100">
        <v>7009.4080000000004</v>
      </c>
      <c r="G4" s="100">
        <v>2679.9290000000001</v>
      </c>
    </row>
    <row r="5" spans="1:14" s="56" customFormat="1" ht="7.5" customHeight="1" thickBot="1">
      <c r="A5" s="169"/>
      <c r="B5" s="97"/>
      <c r="C5" s="100"/>
      <c r="D5" s="100"/>
      <c r="E5" s="97"/>
      <c r="F5" s="100"/>
      <c r="G5" s="100"/>
    </row>
    <row r="6" spans="1:14" ht="17" thickBot="1">
      <c r="A6" s="143" t="s">
        <v>299</v>
      </c>
      <c r="B6" s="175">
        <v>15955.242</v>
      </c>
      <c r="C6" s="176">
        <v>7448.3630000000003</v>
      </c>
      <c r="D6" s="176">
        <v>5787.17</v>
      </c>
      <c r="E6" s="175">
        <v>2323.8919999999998</v>
      </c>
      <c r="F6" s="176">
        <v>2162.049</v>
      </c>
      <c r="G6" s="176">
        <v>852.28700000000003</v>
      </c>
      <c r="I6" s="115"/>
      <c r="J6" s="115"/>
      <c r="K6" s="115"/>
      <c r="L6" s="115"/>
      <c r="M6" s="115"/>
      <c r="N6" s="115"/>
    </row>
    <row r="7" spans="1:14" ht="17" thickBot="1">
      <c r="A7" s="28" t="s">
        <v>161</v>
      </c>
      <c r="B7" s="97">
        <v>4255.0060000000003</v>
      </c>
      <c r="C7" s="100">
        <v>2026.6980000000001</v>
      </c>
      <c r="D7" s="100">
        <v>1393.1690000000001</v>
      </c>
      <c r="E7" s="97">
        <v>467.87700000000001</v>
      </c>
      <c r="F7" s="100">
        <v>520.83399999999995</v>
      </c>
      <c r="G7" s="100">
        <v>290.51799999999997</v>
      </c>
    </row>
    <row r="8" spans="1:14" ht="17" thickBot="1">
      <c r="A8" s="141" t="s">
        <v>642</v>
      </c>
      <c r="B8" s="177">
        <v>408.06299999999999</v>
      </c>
      <c r="C8" s="178">
        <v>198.64699999999999</v>
      </c>
      <c r="D8" s="178">
        <v>126.617</v>
      </c>
      <c r="E8" s="177">
        <v>47.805999999999997</v>
      </c>
      <c r="F8" s="178">
        <v>29.238</v>
      </c>
      <c r="G8" s="178">
        <v>39.322000000000003</v>
      </c>
      <c r="H8" s="115"/>
    </row>
    <row r="9" spans="1:14" ht="17" thickBot="1">
      <c r="A9" s="141" t="s">
        <v>643</v>
      </c>
      <c r="B9" s="178">
        <v>207.059</v>
      </c>
      <c r="C9" s="178">
        <v>95.959000000000003</v>
      </c>
      <c r="D9" s="178">
        <v>56.45</v>
      </c>
      <c r="E9" s="178">
        <v>17.43</v>
      </c>
      <c r="F9" s="178">
        <v>14.295</v>
      </c>
      <c r="G9" s="178">
        <v>18.658000000000001</v>
      </c>
    </row>
    <row r="10" spans="1:14" ht="17" thickBot="1">
      <c r="A10" s="141" t="s">
        <v>644</v>
      </c>
      <c r="B10" s="178">
        <v>168.22300000000001</v>
      </c>
      <c r="C10" s="178">
        <v>81.938000000000002</v>
      </c>
      <c r="D10" s="178">
        <v>51.081000000000003</v>
      </c>
      <c r="E10" s="178">
        <v>20.707000000000001</v>
      </c>
      <c r="F10" s="178">
        <v>13.337999999999999</v>
      </c>
      <c r="G10" s="178">
        <v>10.968999999999999</v>
      </c>
    </row>
    <row r="11" spans="1:14" ht="17" thickBot="1">
      <c r="A11" s="141" t="s">
        <v>645</v>
      </c>
      <c r="B11" s="178">
        <v>582.10900000000004</v>
      </c>
      <c r="C11" s="178">
        <v>263.31900000000002</v>
      </c>
      <c r="D11" s="178">
        <v>150.41499999999999</v>
      </c>
      <c r="E11" s="178">
        <v>58.996000000000002</v>
      </c>
      <c r="F11" s="178">
        <v>21.896999999999998</v>
      </c>
      <c r="G11" s="178">
        <v>51.512999999999998</v>
      </c>
    </row>
    <row r="12" spans="1:14" ht="17" thickBot="1">
      <c r="A12" s="141" t="s">
        <v>646</v>
      </c>
      <c r="B12" s="178">
        <v>365.93</v>
      </c>
      <c r="C12" s="178">
        <v>166.339</v>
      </c>
      <c r="D12" s="178">
        <v>120.09099999999999</v>
      </c>
      <c r="E12" s="178">
        <v>49.790999999999997</v>
      </c>
      <c r="F12" s="178">
        <v>30.608000000000001</v>
      </c>
      <c r="G12" s="178">
        <v>29.259</v>
      </c>
    </row>
    <row r="13" spans="1:14" ht="17" thickBot="1">
      <c r="A13" s="141" t="s">
        <v>647</v>
      </c>
      <c r="B13" s="178">
        <v>2204.779</v>
      </c>
      <c r="C13" s="178">
        <v>1067.9780000000001</v>
      </c>
      <c r="D13" s="178">
        <v>784.41200000000003</v>
      </c>
      <c r="E13" s="178">
        <v>235.20500000000001</v>
      </c>
      <c r="F13" s="178">
        <v>392.97500000000002</v>
      </c>
      <c r="G13" s="178">
        <v>102.086</v>
      </c>
    </row>
    <row r="14" spans="1:14" ht="17" thickBot="1">
      <c r="A14" s="141" t="s">
        <v>648</v>
      </c>
      <c r="B14" s="178">
        <v>152.67699999999999</v>
      </c>
      <c r="C14" s="178">
        <v>74.19</v>
      </c>
      <c r="D14" s="178">
        <v>54.662999999999997</v>
      </c>
      <c r="E14" s="178">
        <v>18.574999999999999</v>
      </c>
      <c r="F14" s="178">
        <v>4.5110000000000001</v>
      </c>
      <c r="G14" s="178">
        <v>26.655999999999999</v>
      </c>
    </row>
    <row r="15" spans="1:14" ht="17" thickBot="1">
      <c r="A15" s="141" t="s">
        <v>649</v>
      </c>
      <c r="B15" s="178">
        <v>166.166</v>
      </c>
      <c r="C15" s="178">
        <v>78.328000000000003</v>
      </c>
      <c r="D15" s="178">
        <v>49.44</v>
      </c>
      <c r="E15" s="178">
        <v>19.367000000000001</v>
      </c>
      <c r="F15" s="178">
        <v>13.972</v>
      </c>
      <c r="G15" s="178">
        <v>12.055</v>
      </c>
    </row>
    <row r="16" spans="1:14" ht="17" thickBot="1">
      <c r="A16" s="28" t="s">
        <v>166</v>
      </c>
      <c r="B16" s="97">
        <v>122.554</v>
      </c>
      <c r="C16" s="100">
        <v>60.908000000000001</v>
      </c>
      <c r="D16" s="100">
        <v>39.485999999999997</v>
      </c>
      <c r="E16" s="97">
        <v>12.948</v>
      </c>
      <c r="F16" s="100">
        <v>5.883</v>
      </c>
      <c r="G16" s="100">
        <v>15.500999999999999</v>
      </c>
    </row>
    <row r="17" spans="1:7" ht="17" thickBot="1">
      <c r="A17" s="141" t="s">
        <v>650</v>
      </c>
      <c r="B17" s="178">
        <v>122.554</v>
      </c>
      <c r="C17" s="178">
        <v>60.908000000000001</v>
      </c>
      <c r="D17" s="178">
        <v>39.485999999999997</v>
      </c>
      <c r="E17" s="178">
        <v>12.948</v>
      </c>
      <c r="F17" s="178">
        <v>5.883</v>
      </c>
      <c r="G17" s="178">
        <v>15.500999999999999</v>
      </c>
    </row>
    <row r="18" spans="1:7" ht="17" thickBot="1">
      <c r="A18" s="28" t="s">
        <v>308</v>
      </c>
      <c r="B18" s="97">
        <v>10065.694</v>
      </c>
      <c r="C18" s="100">
        <v>4594.1750000000002</v>
      </c>
      <c r="D18" s="100">
        <v>3773.0309999999999</v>
      </c>
      <c r="E18" s="97">
        <v>1587.633</v>
      </c>
      <c r="F18" s="100">
        <v>1440.377</v>
      </c>
      <c r="G18" s="100">
        <v>460.06400000000002</v>
      </c>
    </row>
    <row r="19" spans="1:7" ht="17" thickBot="1">
      <c r="A19" s="141" t="s">
        <v>651</v>
      </c>
      <c r="B19" s="178">
        <v>1119.2329999999999</v>
      </c>
      <c r="C19" s="178">
        <v>485.95499999999998</v>
      </c>
      <c r="D19" s="178">
        <v>380.82900000000001</v>
      </c>
      <c r="E19" s="178">
        <v>185.83699999999999</v>
      </c>
      <c r="F19" s="178">
        <v>102.254</v>
      </c>
      <c r="G19" s="178">
        <v>61.173000000000002</v>
      </c>
    </row>
    <row r="20" spans="1:7" ht="17" thickBot="1">
      <c r="A20" s="141" t="s">
        <v>652</v>
      </c>
      <c r="B20" s="178">
        <v>1271.759</v>
      </c>
      <c r="C20" s="178">
        <v>557.18399999999997</v>
      </c>
      <c r="D20" s="178">
        <v>428.99299999999999</v>
      </c>
      <c r="E20" s="178">
        <v>213.69399999999999</v>
      </c>
      <c r="F20" s="178">
        <v>105.83199999999999</v>
      </c>
      <c r="G20" s="178">
        <v>77.468000000000004</v>
      </c>
    </row>
    <row r="21" spans="1:7" ht="17" thickBot="1">
      <c r="A21" s="141" t="s">
        <v>653</v>
      </c>
      <c r="B21" s="178">
        <v>598.56200000000001</v>
      </c>
      <c r="C21" s="178">
        <v>267.29700000000003</v>
      </c>
      <c r="D21" s="178">
        <v>227.60400000000001</v>
      </c>
      <c r="E21" s="178">
        <v>106.66800000000001</v>
      </c>
      <c r="F21" s="178">
        <v>51.398000000000003</v>
      </c>
      <c r="G21" s="178">
        <v>48.143000000000001</v>
      </c>
    </row>
    <row r="22" spans="1:7" ht="17" thickBot="1">
      <c r="A22" s="141" t="s">
        <v>654</v>
      </c>
      <c r="B22" s="178">
        <v>355.13400000000001</v>
      </c>
      <c r="C22" s="178">
        <v>155.69499999999999</v>
      </c>
      <c r="D22" s="178">
        <v>117.518</v>
      </c>
      <c r="E22" s="178">
        <v>50.808999999999997</v>
      </c>
      <c r="F22" s="178">
        <v>34.036000000000001</v>
      </c>
      <c r="G22" s="178">
        <v>21.015999999999998</v>
      </c>
    </row>
    <row r="23" spans="1:7" ht="17" thickBot="1">
      <c r="A23" s="141" t="s">
        <v>655</v>
      </c>
      <c r="B23" s="178">
        <v>334.21100000000001</v>
      </c>
      <c r="C23" s="178">
        <v>148.423</v>
      </c>
      <c r="D23" s="178">
        <v>125.08</v>
      </c>
      <c r="E23" s="178">
        <v>66.843000000000004</v>
      </c>
      <c r="F23" s="178">
        <v>22.126999999999999</v>
      </c>
      <c r="G23" s="178">
        <v>24.664999999999999</v>
      </c>
    </row>
    <row r="24" spans="1:7" ht="17" thickBot="1">
      <c r="A24" s="141" t="s">
        <v>656</v>
      </c>
      <c r="B24" s="178">
        <v>231.48099999999999</v>
      </c>
      <c r="C24" s="178">
        <v>100.355</v>
      </c>
      <c r="D24" s="178">
        <v>78.13</v>
      </c>
      <c r="E24" s="178">
        <v>45.914999999999999</v>
      </c>
      <c r="F24" s="178">
        <v>13.978</v>
      </c>
      <c r="G24" s="178">
        <v>11.606999999999999</v>
      </c>
    </row>
    <row r="25" spans="1:7" ht="17" thickBot="1">
      <c r="A25" s="141" t="s">
        <v>657</v>
      </c>
      <c r="B25" s="178">
        <v>408.71499999999997</v>
      </c>
      <c r="C25" s="178">
        <v>176.39</v>
      </c>
      <c r="D25" s="178">
        <v>118.389</v>
      </c>
      <c r="E25" s="178">
        <v>62.926000000000002</v>
      </c>
      <c r="F25" s="178">
        <v>15.612</v>
      </c>
      <c r="G25" s="178">
        <v>24.155000000000001</v>
      </c>
    </row>
    <row r="26" spans="1:7" ht="17" thickBot="1">
      <c r="A26" s="141" t="s">
        <v>658</v>
      </c>
      <c r="B26" s="178">
        <v>3253.1109999999999</v>
      </c>
      <c r="C26" s="178">
        <v>1584.3150000000001</v>
      </c>
      <c r="D26" s="178">
        <v>1399.6110000000001</v>
      </c>
      <c r="E26" s="178">
        <v>374.01400000000001</v>
      </c>
      <c r="F26" s="178">
        <v>880.51499999999999</v>
      </c>
      <c r="G26" s="178">
        <v>61.051000000000002</v>
      </c>
    </row>
    <row r="27" spans="1:7" ht="17" thickBot="1">
      <c r="A27" s="141" t="s">
        <v>659</v>
      </c>
      <c r="B27" s="178">
        <v>883.39599999999996</v>
      </c>
      <c r="C27" s="178">
        <v>390.71600000000001</v>
      </c>
      <c r="D27" s="178">
        <v>327.43099999999998</v>
      </c>
      <c r="E27" s="178">
        <v>186.965</v>
      </c>
      <c r="F27" s="178">
        <v>101.89400000000001</v>
      </c>
      <c r="G27" s="178">
        <v>18.911999999999999</v>
      </c>
    </row>
    <row r="28" spans="1:7" ht="17" thickBot="1">
      <c r="A28" s="141" t="s">
        <v>660</v>
      </c>
      <c r="B28" s="178">
        <v>546.02300000000002</v>
      </c>
      <c r="C28" s="178">
        <v>251.49299999999999</v>
      </c>
      <c r="D28" s="178">
        <v>191.041</v>
      </c>
      <c r="E28" s="178">
        <v>89.918999999999997</v>
      </c>
      <c r="F28" s="178">
        <v>32.954000000000001</v>
      </c>
      <c r="G28" s="178">
        <v>44.98</v>
      </c>
    </row>
    <row r="29" spans="1:7" ht="17" thickBot="1">
      <c r="A29" s="141" t="s">
        <v>661</v>
      </c>
      <c r="B29" s="178">
        <v>179.268</v>
      </c>
      <c r="C29" s="178">
        <v>81.403000000000006</v>
      </c>
      <c r="D29" s="178">
        <v>52.6</v>
      </c>
      <c r="E29" s="178">
        <v>20.734999999999999</v>
      </c>
      <c r="F29" s="178">
        <v>7.3170000000000002</v>
      </c>
      <c r="G29" s="178">
        <v>19.774999999999999</v>
      </c>
    </row>
    <row r="30" spans="1:7" ht="17" thickBot="1">
      <c r="A30" s="141" t="s">
        <v>662</v>
      </c>
      <c r="B30" s="178">
        <v>884.80100000000004</v>
      </c>
      <c r="C30" s="178">
        <v>394.94900000000001</v>
      </c>
      <c r="D30" s="178">
        <v>325.80500000000001</v>
      </c>
      <c r="E30" s="178">
        <v>183.30799999999999</v>
      </c>
      <c r="F30" s="178">
        <v>72.459999999999994</v>
      </c>
      <c r="G30" s="178">
        <v>47.119</v>
      </c>
    </row>
    <row r="31" spans="1:7" ht="17" thickBot="1">
      <c r="A31" s="28" t="s">
        <v>312</v>
      </c>
      <c r="B31" s="97">
        <v>1511.9880000000001</v>
      </c>
      <c r="C31" s="100">
        <v>766.58199999999999</v>
      </c>
      <c r="D31" s="100">
        <v>581.48400000000004</v>
      </c>
      <c r="E31" s="97">
        <v>255.434</v>
      </c>
      <c r="F31" s="100">
        <v>194.95500000000001</v>
      </c>
      <c r="G31" s="100">
        <v>86.203999999999994</v>
      </c>
    </row>
    <row r="32" spans="1:7" ht="17" thickBot="1">
      <c r="A32" s="141" t="s">
        <v>663</v>
      </c>
      <c r="B32" s="177">
        <v>820.69100000000003</v>
      </c>
      <c r="C32" s="178">
        <v>422.59300000000002</v>
      </c>
      <c r="D32" s="178">
        <v>329.80599999999998</v>
      </c>
      <c r="E32" s="177">
        <v>116.24299999999999</v>
      </c>
      <c r="F32" s="178">
        <v>157.29300000000001</v>
      </c>
      <c r="G32" s="178">
        <v>32.402000000000001</v>
      </c>
    </row>
    <row r="33" spans="1:7" ht="17" thickBot="1">
      <c r="A33" s="141" t="s">
        <v>664</v>
      </c>
      <c r="B33" s="177">
        <v>209.84800000000001</v>
      </c>
      <c r="C33" s="178">
        <v>104.03700000000001</v>
      </c>
      <c r="D33" s="178">
        <v>73.254999999999995</v>
      </c>
      <c r="E33" s="177">
        <v>43.061999999999998</v>
      </c>
      <c r="F33" s="178">
        <v>5.3209999999999997</v>
      </c>
      <c r="G33" s="178">
        <v>19.687000000000001</v>
      </c>
    </row>
    <row r="34" spans="1:7" ht="17" thickBot="1">
      <c r="A34" s="141" t="s">
        <v>665</v>
      </c>
      <c r="B34" s="177">
        <v>214.53899999999999</v>
      </c>
      <c r="C34" s="178">
        <v>103.501</v>
      </c>
      <c r="D34" s="178">
        <v>84.706999999999994</v>
      </c>
      <c r="E34" s="177">
        <v>44.796999999999997</v>
      </c>
      <c r="F34" s="178">
        <v>18.460999999999999</v>
      </c>
      <c r="G34" s="178">
        <v>13.56</v>
      </c>
    </row>
    <row r="35" spans="1:7" ht="17" thickBot="1">
      <c r="A35" s="141" t="s">
        <v>666</v>
      </c>
      <c r="B35" s="177">
        <v>266.91000000000003</v>
      </c>
      <c r="C35" s="178">
        <v>136.45099999999999</v>
      </c>
      <c r="D35" s="178">
        <v>93.715999999999994</v>
      </c>
      <c r="E35" s="177">
        <v>51.332000000000001</v>
      </c>
      <c r="F35" s="178">
        <v>13.88</v>
      </c>
      <c r="G35" s="178">
        <v>20.555</v>
      </c>
    </row>
    <row r="36" spans="1:7" ht="8.25" customHeight="1" thickBot="1">
      <c r="A36" s="170"/>
      <c r="B36" s="179"/>
      <c r="C36" s="180"/>
      <c r="D36" s="180"/>
      <c r="E36" s="179"/>
      <c r="F36" s="180"/>
      <c r="G36" s="180"/>
    </row>
    <row r="37" spans="1:7" ht="17" thickBot="1">
      <c r="A37" s="143" t="s">
        <v>300</v>
      </c>
      <c r="B37" s="175">
        <v>11618.782999999999</v>
      </c>
      <c r="C37" s="176">
        <v>5275.4979999999996</v>
      </c>
      <c r="D37" s="176">
        <v>3702.3820000000001</v>
      </c>
      <c r="E37" s="175">
        <v>1640.4929999999999</v>
      </c>
      <c r="F37" s="176">
        <v>1190.9670000000001</v>
      </c>
      <c r="G37" s="176">
        <v>563.07500000000005</v>
      </c>
    </row>
    <row r="38" spans="1:7" ht="17" thickBot="1">
      <c r="A38" s="28" t="s">
        <v>309</v>
      </c>
      <c r="B38" s="97">
        <v>1090.818</v>
      </c>
      <c r="C38" s="100">
        <v>485.40199999999999</v>
      </c>
      <c r="D38" s="100">
        <v>288.17200000000003</v>
      </c>
      <c r="E38" s="97">
        <v>118.655</v>
      </c>
      <c r="F38" s="100">
        <v>75.784999999999997</v>
      </c>
      <c r="G38" s="100">
        <v>60.451000000000001</v>
      </c>
    </row>
    <row r="39" spans="1:7" ht="17" thickBot="1">
      <c r="A39" s="141" t="s">
        <v>667</v>
      </c>
      <c r="B39" s="177">
        <v>542.13400000000001</v>
      </c>
      <c r="C39" s="178">
        <v>239.452</v>
      </c>
      <c r="D39" s="178">
        <v>122.233</v>
      </c>
      <c r="E39" s="177">
        <v>53.963000000000001</v>
      </c>
      <c r="F39" s="178">
        <v>24.654</v>
      </c>
      <c r="G39" s="178">
        <v>27.507999999999999</v>
      </c>
    </row>
    <row r="40" spans="1:7" ht="17" thickBot="1">
      <c r="A40" s="141" t="s">
        <v>668</v>
      </c>
      <c r="B40" s="177">
        <v>548.68399999999997</v>
      </c>
      <c r="C40" s="178">
        <v>245.95</v>
      </c>
      <c r="D40" s="178">
        <v>165.93899999999999</v>
      </c>
      <c r="E40" s="177">
        <v>64.691999999999993</v>
      </c>
      <c r="F40" s="178">
        <v>51.131</v>
      </c>
      <c r="G40" s="178">
        <v>32.942999999999998</v>
      </c>
    </row>
    <row r="41" spans="1:7" ht="17" thickBot="1">
      <c r="A41" s="28" t="s">
        <v>310</v>
      </c>
      <c r="B41" s="97">
        <v>4857.46</v>
      </c>
      <c r="C41" s="100">
        <v>2147.6309999999999</v>
      </c>
      <c r="D41" s="100">
        <v>1465.7529999999999</v>
      </c>
      <c r="E41" s="97">
        <v>653.99599999999998</v>
      </c>
      <c r="F41" s="100">
        <v>440.447</v>
      </c>
      <c r="G41" s="100">
        <v>244.108</v>
      </c>
    </row>
    <row r="42" spans="1:7" ht="17" thickBot="1">
      <c r="A42" s="141" t="s">
        <v>669</v>
      </c>
      <c r="B42" s="177">
        <v>197.26499999999999</v>
      </c>
      <c r="C42" s="178">
        <v>94.823999999999998</v>
      </c>
      <c r="D42" s="178">
        <v>56.091999999999999</v>
      </c>
      <c r="E42" s="177">
        <v>23.815999999999999</v>
      </c>
      <c r="F42" s="178">
        <v>7.0140000000000002</v>
      </c>
      <c r="G42" s="178">
        <v>17.026</v>
      </c>
    </row>
    <row r="43" spans="1:7" ht="17" thickBot="1">
      <c r="A43" s="141" t="s">
        <v>670</v>
      </c>
      <c r="B43" s="177">
        <v>934.54</v>
      </c>
      <c r="C43" s="178">
        <v>410.58800000000002</v>
      </c>
      <c r="D43" s="178">
        <v>282.346</v>
      </c>
      <c r="E43" s="177">
        <v>125.23699999999999</v>
      </c>
      <c r="F43" s="178">
        <v>98.891999999999996</v>
      </c>
      <c r="G43" s="178">
        <v>36.222999999999999</v>
      </c>
    </row>
    <row r="44" spans="1:7" ht="17" thickBot="1">
      <c r="A44" s="141" t="s">
        <v>671</v>
      </c>
      <c r="B44" s="177">
        <v>227.18299999999999</v>
      </c>
      <c r="C44" s="178">
        <v>103.04600000000001</v>
      </c>
      <c r="D44" s="178">
        <v>59.308999999999997</v>
      </c>
      <c r="E44" s="177">
        <v>25.55</v>
      </c>
      <c r="F44" s="178">
        <v>15.847</v>
      </c>
      <c r="G44" s="178">
        <v>12.603</v>
      </c>
    </row>
    <row r="45" spans="1:7" ht="17" thickBot="1">
      <c r="A45" s="141" t="s">
        <v>672</v>
      </c>
      <c r="B45" s="177">
        <v>878.34100000000001</v>
      </c>
      <c r="C45" s="178">
        <v>375.12799999999999</v>
      </c>
      <c r="D45" s="178">
        <v>255.07599999999999</v>
      </c>
      <c r="E45" s="177">
        <v>113.944</v>
      </c>
      <c r="F45" s="178">
        <v>59.061</v>
      </c>
      <c r="G45" s="178">
        <v>58.274000000000001</v>
      </c>
    </row>
    <row r="46" spans="1:7" ht="17" thickBot="1">
      <c r="A46" s="141" t="s">
        <v>673</v>
      </c>
      <c r="B46" s="177">
        <v>834.077</v>
      </c>
      <c r="C46" s="178">
        <v>383.04500000000002</v>
      </c>
      <c r="D46" s="178">
        <v>281.06</v>
      </c>
      <c r="E46" s="177">
        <v>114.7</v>
      </c>
      <c r="F46" s="178">
        <v>108.77500000000001</v>
      </c>
      <c r="G46" s="178">
        <v>34.348999999999997</v>
      </c>
    </row>
    <row r="47" spans="1:7" ht="17" thickBot="1">
      <c r="A47" s="141" t="s">
        <v>674</v>
      </c>
      <c r="B47" s="177">
        <v>930.84199999999998</v>
      </c>
      <c r="C47" s="178">
        <v>408.54199999999997</v>
      </c>
      <c r="D47" s="178">
        <v>299.79300000000001</v>
      </c>
      <c r="E47" s="177">
        <v>135.97999999999999</v>
      </c>
      <c r="F47" s="178">
        <v>95.349000000000004</v>
      </c>
      <c r="G47" s="178">
        <v>48.332000000000001</v>
      </c>
    </row>
    <row r="48" spans="1:7" ht="17" thickBot="1">
      <c r="A48" s="141" t="s">
        <v>675</v>
      </c>
      <c r="B48" s="177">
        <v>855.21199999999999</v>
      </c>
      <c r="C48" s="178">
        <v>372.45800000000003</v>
      </c>
      <c r="D48" s="178">
        <v>232.077</v>
      </c>
      <c r="E48" s="177">
        <v>114.76900000000001</v>
      </c>
      <c r="F48" s="178">
        <v>55.509</v>
      </c>
      <c r="G48" s="178">
        <v>37.301000000000002</v>
      </c>
    </row>
    <row r="49" spans="1:7" ht="17" thickBot="1">
      <c r="A49" s="28" t="s">
        <v>676</v>
      </c>
      <c r="B49" s="97">
        <v>1193.4960000000001</v>
      </c>
      <c r="C49" s="100">
        <v>570.41</v>
      </c>
      <c r="D49" s="100">
        <v>396.12299999999999</v>
      </c>
      <c r="E49" s="97">
        <v>197.74</v>
      </c>
      <c r="F49" s="100">
        <v>113.73</v>
      </c>
      <c r="G49" s="100">
        <v>51.814999999999998</v>
      </c>
    </row>
    <row r="50" spans="1:7" ht="17" thickBot="1">
      <c r="A50" s="141" t="s">
        <v>677</v>
      </c>
      <c r="B50" s="178">
        <v>138.71700000000001</v>
      </c>
      <c r="C50" s="178">
        <v>66.878</v>
      </c>
      <c r="D50" s="178">
        <v>45.061999999999998</v>
      </c>
      <c r="E50" s="178">
        <v>26.414999999999999</v>
      </c>
      <c r="F50" s="178">
        <v>10.446999999999999</v>
      </c>
      <c r="G50" s="178">
        <v>4.4029999999999996</v>
      </c>
    </row>
    <row r="51" spans="1:7" ht="17" thickBot="1">
      <c r="A51" s="141" t="s">
        <v>678</v>
      </c>
      <c r="B51" s="178">
        <v>311.11399999999998</v>
      </c>
      <c r="C51" s="178">
        <v>137.75700000000001</v>
      </c>
      <c r="D51" s="178">
        <v>94.941000000000003</v>
      </c>
      <c r="E51" s="178">
        <v>51.734000000000002</v>
      </c>
      <c r="F51" s="178">
        <v>18.893000000000001</v>
      </c>
      <c r="G51" s="178">
        <v>16.321999999999999</v>
      </c>
    </row>
    <row r="52" spans="1:7" ht="17" thickBot="1">
      <c r="A52" s="141" t="s">
        <v>679</v>
      </c>
      <c r="B52" s="178">
        <v>227.84</v>
      </c>
      <c r="C52" s="178">
        <v>119.694</v>
      </c>
      <c r="D52" s="178">
        <v>92.683000000000007</v>
      </c>
      <c r="E52" s="178">
        <v>45.377000000000002</v>
      </c>
      <c r="F52" s="178">
        <v>37.183</v>
      </c>
      <c r="G52" s="178">
        <v>3.347</v>
      </c>
    </row>
    <row r="53" spans="1:7" ht="17" thickBot="1">
      <c r="A53" s="141" t="s">
        <v>680</v>
      </c>
      <c r="B53" s="178">
        <v>515.82500000000005</v>
      </c>
      <c r="C53" s="178">
        <v>246.08099999999999</v>
      </c>
      <c r="D53" s="178">
        <v>163.43700000000001</v>
      </c>
      <c r="E53" s="178">
        <v>74.213999999999999</v>
      </c>
      <c r="F53" s="178">
        <v>47.207000000000001</v>
      </c>
      <c r="G53" s="178">
        <v>27.742999999999999</v>
      </c>
    </row>
    <row r="54" spans="1:7" ht="17" thickBot="1">
      <c r="A54" s="28" t="s">
        <v>499</v>
      </c>
      <c r="B54" s="97">
        <v>4477.009</v>
      </c>
      <c r="C54" s="100">
        <v>2072.0549999999998</v>
      </c>
      <c r="D54" s="100">
        <v>1552.3340000000001</v>
      </c>
      <c r="E54" s="97">
        <v>670.10199999999998</v>
      </c>
      <c r="F54" s="100">
        <v>561.005</v>
      </c>
      <c r="G54" s="100">
        <v>206.70099999999999</v>
      </c>
    </row>
    <row r="55" spans="1:7" ht="17" thickBot="1">
      <c r="A55" s="141" t="s">
        <v>681</v>
      </c>
      <c r="B55" s="177">
        <v>1024.29</v>
      </c>
      <c r="C55" s="178">
        <v>502.30399999999997</v>
      </c>
      <c r="D55" s="178">
        <v>404.24599999999998</v>
      </c>
      <c r="E55" s="177">
        <v>143.40299999999999</v>
      </c>
      <c r="F55" s="178">
        <v>190.024</v>
      </c>
      <c r="G55" s="178">
        <v>41.731999999999999</v>
      </c>
    </row>
    <row r="56" spans="1:7" ht="17" thickBot="1">
      <c r="A56" s="141" t="s">
        <v>682</v>
      </c>
      <c r="B56" s="177">
        <v>340.48200000000003</v>
      </c>
      <c r="C56" s="178">
        <v>163.429</v>
      </c>
      <c r="D56" s="178">
        <v>107.068</v>
      </c>
      <c r="E56" s="177">
        <v>44.23</v>
      </c>
      <c r="F56" s="178">
        <v>39.244999999999997</v>
      </c>
      <c r="G56" s="178">
        <v>15.933999999999999</v>
      </c>
    </row>
    <row r="57" spans="1:7" ht="17" thickBot="1">
      <c r="A57" s="141" t="s">
        <v>813</v>
      </c>
      <c r="B57" s="177">
        <v>394.33699999999999</v>
      </c>
      <c r="C57" s="178">
        <v>176.786</v>
      </c>
      <c r="D57" s="178">
        <v>123.953</v>
      </c>
      <c r="E57" s="177">
        <v>57.494</v>
      </c>
      <c r="F57" s="178">
        <v>35.35</v>
      </c>
      <c r="G57" s="178">
        <v>20.334</v>
      </c>
    </row>
    <row r="58" spans="1:7" ht="17" thickBot="1">
      <c r="A58" s="141" t="s">
        <v>683</v>
      </c>
      <c r="B58" s="177">
        <v>711.50199999999995</v>
      </c>
      <c r="C58" s="178">
        <v>315.84800000000001</v>
      </c>
      <c r="D58" s="178">
        <v>244.26300000000001</v>
      </c>
      <c r="E58" s="177">
        <v>113.684</v>
      </c>
      <c r="F58" s="178">
        <v>81.174999999999997</v>
      </c>
      <c r="G58" s="178">
        <v>32.432000000000002</v>
      </c>
    </row>
    <row r="59" spans="1:7" ht="17" thickBot="1">
      <c r="A59" s="141" t="s">
        <v>684</v>
      </c>
      <c r="B59" s="177">
        <v>457.50900000000001</v>
      </c>
      <c r="C59" s="178">
        <v>210.863</v>
      </c>
      <c r="D59" s="178">
        <v>160.89699999999999</v>
      </c>
      <c r="E59" s="177">
        <v>66.790999999999997</v>
      </c>
      <c r="F59" s="178">
        <v>59.911000000000001</v>
      </c>
      <c r="G59" s="178">
        <v>22.481999999999999</v>
      </c>
    </row>
    <row r="60" spans="1:7" ht="17" thickBot="1">
      <c r="A60" s="141" t="s">
        <v>685</v>
      </c>
      <c r="B60" s="177">
        <v>287.745</v>
      </c>
      <c r="C60" s="178">
        <v>132.56100000000001</v>
      </c>
      <c r="D60" s="178">
        <v>93.233000000000004</v>
      </c>
      <c r="E60" s="177">
        <v>41.259</v>
      </c>
      <c r="F60" s="178">
        <v>30.082000000000001</v>
      </c>
      <c r="G60" s="178">
        <v>14.159000000000001</v>
      </c>
    </row>
    <row r="61" spans="1:7" ht="17" thickBot="1">
      <c r="A61" s="141" t="s">
        <v>686</v>
      </c>
      <c r="B61" s="177">
        <v>387.74299999999999</v>
      </c>
      <c r="C61" s="178">
        <v>182.13</v>
      </c>
      <c r="D61" s="178">
        <v>125.96899999999999</v>
      </c>
      <c r="E61" s="177">
        <v>53.084000000000003</v>
      </c>
      <c r="F61" s="178">
        <v>43.512</v>
      </c>
      <c r="G61" s="178">
        <v>19.03</v>
      </c>
    </row>
    <row r="62" spans="1:7" ht="17" thickBot="1">
      <c r="A62" s="141" t="s">
        <v>687</v>
      </c>
      <c r="B62" s="177">
        <v>532.15700000000004</v>
      </c>
      <c r="C62" s="178">
        <v>234.876</v>
      </c>
      <c r="D62" s="178">
        <v>175.38</v>
      </c>
      <c r="E62" s="177">
        <v>81.524000000000001</v>
      </c>
      <c r="F62" s="178">
        <v>55.151000000000003</v>
      </c>
      <c r="G62" s="178">
        <v>25.742999999999999</v>
      </c>
    </row>
    <row r="63" spans="1:7" ht="17" thickBot="1">
      <c r="A63" s="141" t="s">
        <v>688</v>
      </c>
      <c r="B63" s="177">
        <v>341.24400000000003</v>
      </c>
      <c r="C63" s="178">
        <v>153.25800000000001</v>
      </c>
      <c r="D63" s="178">
        <v>117.325</v>
      </c>
      <c r="E63" s="177">
        <v>68.632999999999996</v>
      </c>
      <c r="F63" s="178">
        <v>26.555</v>
      </c>
      <c r="G63" s="178">
        <v>14.855</v>
      </c>
    </row>
    <row r="64" spans="1:7" ht="9.75" customHeight="1" thickBot="1">
      <c r="A64" s="170"/>
      <c r="B64" s="179"/>
      <c r="C64" s="180"/>
      <c r="D64" s="180"/>
      <c r="E64" s="179"/>
      <c r="F64" s="180"/>
      <c r="G64" s="180"/>
    </row>
    <row r="65" spans="1:7" ht="17" thickBot="1">
      <c r="A65" s="143" t="s">
        <v>301</v>
      </c>
      <c r="B65" s="175">
        <v>11699.125</v>
      </c>
      <c r="C65" s="176">
        <v>5414.3519999999999</v>
      </c>
      <c r="D65" s="176">
        <v>4278.9719999999998</v>
      </c>
      <c r="E65" s="175">
        <v>1912.0119999999999</v>
      </c>
      <c r="F65" s="176">
        <v>1510.8440000000001</v>
      </c>
      <c r="G65" s="176">
        <v>556.11199999999997</v>
      </c>
    </row>
    <row r="66" spans="1:7" ht="17" thickBot="1">
      <c r="A66" s="28" t="s">
        <v>314</v>
      </c>
      <c r="B66" s="97">
        <v>3659.2220000000002</v>
      </c>
      <c r="C66" s="100">
        <v>1682.3520000000001</v>
      </c>
      <c r="D66" s="100">
        <v>1334.6949999999999</v>
      </c>
      <c r="E66" s="97">
        <v>680.33</v>
      </c>
      <c r="F66" s="100">
        <v>361.59699999999998</v>
      </c>
      <c r="G66" s="100">
        <v>192.12</v>
      </c>
    </row>
    <row r="67" spans="1:7" ht="17" thickBot="1">
      <c r="A67" s="141" t="s">
        <v>689</v>
      </c>
      <c r="B67" s="178">
        <v>333.26900000000001</v>
      </c>
      <c r="C67" s="178">
        <v>149.29599999999999</v>
      </c>
      <c r="D67" s="178">
        <v>107.702</v>
      </c>
      <c r="E67" s="178">
        <v>54.441000000000003</v>
      </c>
      <c r="F67" s="178">
        <v>20.189</v>
      </c>
      <c r="G67" s="178">
        <v>21.367000000000001</v>
      </c>
    </row>
    <row r="68" spans="1:7" ht="17" thickBot="1">
      <c r="A68" s="141" t="s">
        <v>690</v>
      </c>
      <c r="B68" s="178">
        <v>988.49400000000003</v>
      </c>
      <c r="C68" s="178">
        <v>462.09</v>
      </c>
      <c r="D68" s="178">
        <v>397.517</v>
      </c>
      <c r="E68" s="178">
        <v>183.46299999999999</v>
      </c>
      <c r="F68" s="178">
        <v>147.78399999999999</v>
      </c>
      <c r="G68" s="178">
        <v>38.063000000000002</v>
      </c>
    </row>
    <row r="69" spans="1:7" ht="17" thickBot="1">
      <c r="A69" s="141" t="s">
        <v>691</v>
      </c>
      <c r="B69" s="178">
        <v>214.863</v>
      </c>
      <c r="C69" s="178">
        <v>104.804</v>
      </c>
      <c r="D69" s="178">
        <v>75.941000000000003</v>
      </c>
      <c r="E69" s="178">
        <v>27.253</v>
      </c>
      <c r="F69" s="178">
        <v>24.699000000000002</v>
      </c>
      <c r="G69" s="178">
        <v>17.524999999999999</v>
      </c>
    </row>
    <row r="70" spans="1:7" ht="17" thickBot="1">
      <c r="A70" s="141" t="s">
        <v>692</v>
      </c>
      <c r="B70" s="178">
        <v>324.89299999999997</v>
      </c>
      <c r="C70" s="178">
        <v>156.52799999999999</v>
      </c>
      <c r="D70" s="178">
        <v>125.209</v>
      </c>
      <c r="E70" s="178">
        <v>78.775000000000006</v>
      </c>
      <c r="F70" s="178">
        <v>21.498999999999999</v>
      </c>
      <c r="G70" s="178">
        <v>17.567</v>
      </c>
    </row>
    <row r="71" spans="1:7" ht="17" thickBot="1">
      <c r="A71" s="141" t="s">
        <v>693</v>
      </c>
      <c r="B71" s="178">
        <v>379.95699999999999</v>
      </c>
      <c r="C71" s="178">
        <v>172.91499999999999</v>
      </c>
      <c r="D71" s="178">
        <v>141.18299999999999</v>
      </c>
      <c r="E71" s="178">
        <v>84.399000000000001</v>
      </c>
      <c r="F71" s="178">
        <v>24.626999999999999</v>
      </c>
      <c r="G71" s="178">
        <v>22.914000000000001</v>
      </c>
    </row>
    <row r="72" spans="1:7" ht="17" thickBot="1">
      <c r="A72" s="141" t="s">
        <v>694</v>
      </c>
      <c r="B72" s="178">
        <v>186.637</v>
      </c>
      <c r="C72" s="178">
        <v>88.129000000000005</v>
      </c>
      <c r="D72" s="178">
        <v>59.832999999999998</v>
      </c>
      <c r="E72" s="178">
        <v>34.651000000000003</v>
      </c>
      <c r="F72" s="178">
        <v>11.15</v>
      </c>
      <c r="G72" s="178">
        <v>9.5860000000000003</v>
      </c>
    </row>
    <row r="73" spans="1:7" ht="17" thickBot="1">
      <c r="A73" s="141" t="s">
        <v>695</v>
      </c>
      <c r="B73" s="178">
        <v>419.58800000000002</v>
      </c>
      <c r="C73" s="178">
        <v>190.642</v>
      </c>
      <c r="D73" s="178">
        <v>149.58600000000001</v>
      </c>
      <c r="E73" s="178">
        <v>79.537000000000006</v>
      </c>
      <c r="F73" s="178">
        <v>35.683999999999997</v>
      </c>
      <c r="G73" s="178">
        <v>22.757999999999999</v>
      </c>
    </row>
    <row r="74" spans="1:7" ht="17" thickBot="1">
      <c r="A74" s="141" t="s">
        <v>696</v>
      </c>
      <c r="B74" s="178">
        <v>290.86700000000002</v>
      </c>
      <c r="C74" s="178">
        <v>128.965</v>
      </c>
      <c r="D74" s="178">
        <v>97.09</v>
      </c>
      <c r="E74" s="178">
        <v>59.295999999999999</v>
      </c>
      <c r="F74" s="178">
        <v>14.679</v>
      </c>
      <c r="G74" s="178">
        <v>15.821</v>
      </c>
    </row>
    <row r="75" spans="1:7" ht="17" thickBot="1">
      <c r="A75" s="141" t="s">
        <v>697</v>
      </c>
      <c r="B75" s="178">
        <v>261.15199999999999</v>
      </c>
      <c r="C75" s="178">
        <v>108.721</v>
      </c>
      <c r="D75" s="178">
        <v>88.412999999999997</v>
      </c>
      <c r="E75" s="178">
        <v>37.841000000000001</v>
      </c>
      <c r="F75" s="178">
        <v>38.542000000000002</v>
      </c>
      <c r="G75" s="178">
        <v>7.3170000000000002</v>
      </c>
    </row>
    <row r="76" spans="1:7" ht="17" thickBot="1">
      <c r="A76" s="141" t="s">
        <v>698</v>
      </c>
      <c r="B76" s="178">
        <v>259.50200000000001</v>
      </c>
      <c r="C76" s="178">
        <v>120.262</v>
      </c>
      <c r="D76" s="178">
        <v>92.221000000000004</v>
      </c>
      <c r="E76" s="178">
        <v>40.673999999999999</v>
      </c>
      <c r="F76" s="178">
        <v>22.744</v>
      </c>
      <c r="G76" s="178">
        <v>19.202000000000002</v>
      </c>
    </row>
    <row r="77" spans="1:7" ht="17" thickBot="1">
      <c r="A77" s="28" t="s">
        <v>315</v>
      </c>
      <c r="B77" s="97">
        <v>850.62699999999995</v>
      </c>
      <c r="C77" s="100">
        <v>388.56</v>
      </c>
      <c r="D77" s="100">
        <v>275.18200000000002</v>
      </c>
      <c r="E77" s="97">
        <v>107.19799999999999</v>
      </c>
      <c r="F77" s="100">
        <v>95.522000000000006</v>
      </c>
      <c r="G77" s="100">
        <v>51.866999999999997</v>
      </c>
    </row>
    <row r="78" spans="1:7" ht="17" thickBot="1">
      <c r="A78" s="141" t="s">
        <v>699</v>
      </c>
      <c r="B78" s="178">
        <v>635.98800000000006</v>
      </c>
      <c r="C78" s="178">
        <v>286.10700000000003</v>
      </c>
      <c r="D78" s="178">
        <v>205.482</v>
      </c>
      <c r="E78" s="178">
        <v>81.81</v>
      </c>
      <c r="F78" s="178">
        <v>70.055999999999997</v>
      </c>
      <c r="G78" s="178">
        <v>38.9</v>
      </c>
    </row>
    <row r="79" spans="1:7" ht="17" thickBot="1">
      <c r="A79" s="141" t="s">
        <v>700</v>
      </c>
      <c r="B79" s="178">
        <v>214.63900000000001</v>
      </c>
      <c r="C79" s="178">
        <v>102.453</v>
      </c>
      <c r="D79" s="178">
        <v>69.7</v>
      </c>
      <c r="E79" s="178">
        <v>25.388000000000002</v>
      </c>
      <c r="F79" s="178">
        <v>25.466000000000001</v>
      </c>
      <c r="G79" s="178">
        <v>12.967000000000001</v>
      </c>
    </row>
    <row r="80" spans="1:7" ht="17" thickBot="1">
      <c r="A80" s="28" t="s">
        <v>316</v>
      </c>
      <c r="B80" s="97">
        <v>1479.8320000000001</v>
      </c>
      <c r="C80" s="100">
        <v>657.2</v>
      </c>
      <c r="D80" s="100">
        <v>480.31599999999997</v>
      </c>
      <c r="E80" s="97">
        <v>233.29599999999999</v>
      </c>
      <c r="F80" s="100">
        <v>129.25200000000001</v>
      </c>
      <c r="G80" s="100">
        <v>74.197999999999993</v>
      </c>
    </row>
    <row r="81" spans="1:7" ht="17" thickBot="1">
      <c r="A81" s="141" t="s">
        <v>701</v>
      </c>
      <c r="B81" s="178">
        <v>461.613</v>
      </c>
      <c r="C81" s="178">
        <v>209.489</v>
      </c>
      <c r="D81" s="178">
        <v>158.62100000000001</v>
      </c>
      <c r="E81" s="178">
        <v>72.108000000000004</v>
      </c>
      <c r="F81" s="178">
        <v>53.540999999999997</v>
      </c>
      <c r="G81" s="178">
        <v>19.373000000000001</v>
      </c>
    </row>
    <row r="82" spans="1:7" ht="17" thickBot="1">
      <c r="A82" s="141" t="s">
        <v>702</v>
      </c>
      <c r="B82" s="178">
        <v>200.202</v>
      </c>
      <c r="C82" s="178">
        <v>88.36</v>
      </c>
      <c r="D82" s="178">
        <v>67.647999999999996</v>
      </c>
      <c r="E82" s="178">
        <v>32.542000000000002</v>
      </c>
      <c r="F82" s="178">
        <v>19.632000000000001</v>
      </c>
      <c r="G82" s="178">
        <v>9.5960000000000001</v>
      </c>
    </row>
    <row r="83" spans="1:7" ht="17" thickBot="1">
      <c r="A83" s="141" t="s">
        <v>703</v>
      </c>
      <c r="B83" s="178">
        <v>166.77199999999999</v>
      </c>
      <c r="C83" s="178">
        <v>72.765000000000001</v>
      </c>
      <c r="D83" s="178">
        <v>47.488</v>
      </c>
      <c r="E83" s="178">
        <v>25.983000000000001</v>
      </c>
      <c r="F83" s="178">
        <v>10.14</v>
      </c>
      <c r="G83" s="178">
        <v>7.46</v>
      </c>
    </row>
    <row r="84" spans="1:7" ht="17" thickBot="1">
      <c r="A84" s="141" t="s">
        <v>704</v>
      </c>
      <c r="B84" s="178">
        <v>301.68900000000002</v>
      </c>
      <c r="C84" s="178">
        <v>132.05000000000001</v>
      </c>
      <c r="D84" s="178">
        <v>89.456000000000003</v>
      </c>
      <c r="E84" s="178">
        <v>40.962000000000003</v>
      </c>
      <c r="F84" s="178">
        <v>23.898</v>
      </c>
      <c r="G84" s="178">
        <v>16.295999999999999</v>
      </c>
    </row>
    <row r="85" spans="1:7" ht="17" thickBot="1">
      <c r="A85" s="141" t="s">
        <v>705</v>
      </c>
      <c r="B85" s="178">
        <v>349.55599999999998</v>
      </c>
      <c r="C85" s="178">
        <v>154.536</v>
      </c>
      <c r="D85" s="178">
        <v>117.10299999999999</v>
      </c>
      <c r="E85" s="178">
        <v>61.701000000000001</v>
      </c>
      <c r="F85" s="178">
        <v>22.041</v>
      </c>
      <c r="G85" s="178">
        <v>21.472999999999999</v>
      </c>
    </row>
    <row r="86" spans="1:7" ht="17" thickBot="1">
      <c r="A86" s="28" t="s">
        <v>317</v>
      </c>
      <c r="B86" s="97">
        <v>5709.4440000000004</v>
      </c>
      <c r="C86" s="100">
        <v>2686.24</v>
      </c>
      <c r="D86" s="100">
        <v>2188.779</v>
      </c>
      <c r="E86" s="97">
        <v>891.18799999999999</v>
      </c>
      <c r="F86" s="100">
        <v>924.47299999999996</v>
      </c>
      <c r="G86" s="100">
        <v>237.92699999999999</v>
      </c>
    </row>
    <row r="87" spans="1:7" ht="17" thickBot="1">
      <c r="A87" s="141" t="s">
        <v>706</v>
      </c>
      <c r="B87" s="178">
        <v>460.26600000000002</v>
      </c>
      <c r="C87" s="178">
        <v>203.86099999999999</v>
      </c>
      <c r="D87" s="178">
        <v>127.248</v>
      </c>
      <c r="E87" s="178">
        <v>58.679000000000002</v>
      </c>
      <c r="F87" s="178">
        <v>19.748000000000001</v>
      </c>
      <c r="G87" s="178">
        <v>36.383000000000003</v>
      </c>
    </row>
    <row r="88" spans="1:7" ht="17" thickBot="1">
      <c r="A88" s="141" t="s">
        <v>707</v>
      </c>
      <c r="B88" s="178">
        <v>567.13</v>
      </c>
      <c r="C88" s="178">
        <v>247.97499999999999</v>
      </c>
      <c r="D88" s="178">
        <v>167.60499999999999</v>
      </c>
      <c r="E88" s="178">
        <v>76.424999999999997</v>
      </c>
      <c r="F88" s="178">
        <v>40.110999999999997</v>
      </c>
      <c r="G88" s="178">
        <v>40.170999999999999</v>
      </c>
    </row>
    <row r="89" spans="1:7" ht="17" thickBot="1">
      <c r="A89" s="141" t="s">
        <v>708</v>
      </c>
      <c r="B89" s="178">
        <v>149.33500000000001</v>
      </c>
      <c r="C89" s="178">
        <v>72.480999999999995</v>
      </c>
      <c r="D89" s="178">
        <v>41.725000000000001</v>
      </c>
      <c r="E89" s="178">
        <v>13.308999999999999</v>
      </c>
      <c r="F89" s="178">
        <v>12.666</v>
      </c>
      <c r="G89" s="178">
        <v>9.9789999999999992</v>
      </c>
    </row>
    <row r="90" spans="1:7" ht="17" thickBot="1">
      <c r="A90" s="141" t="s">
        <v>709</v>
      </c>
      <c r="B90" s="178">
        <v>4224.9009999999998</v>
      </c>
      <c r="C90" s="178">
        <v>2016.5820000000001</v>
      </c>
      <c r="D90" s="178">
        <v>1754.0329999999999</v>
      </c>
      <c r="E90" s="178">
        <v>699.76499999999999</v>
      </c>
      <c r="F90" s="178">
        <v>827.02700000000004</v>
      </c>
      <c r="G90" s="178">
        <v>130.26599999999999</v>
      </c>
    </row>
    <row r="91" spans="1:7" ht="17" thickBot="1">
      <c r="A91" s="141" t="s">
        <v>710</v>
      </c>
      <c r="B91" s="178">
        <v>307.81200000000001</v>
      </c>
      <c r="C91" s="178">
        <v>145.34100000000001</v>
      </c>
      <c r="D91" s="178">
        <v>98.168000000000006</v>
      </c>
      <c r="E91" s="178">
        <v>43.01</v>
      </c>
      <c r="F91" s="178">
        <v>24.920999999999999</v>
      </c>
      <c r="G91" s="178">
        <v>21.128</v>
      </c>
    </row>
    <row r="92" spans="1:7" ht="9" customHeight="1" thickBot="1">
      <c r="A92" s="28"/>
      <c r="B92" s="97"/>
      <c r="C92" s="100"/>
      <c r="D92" s="100"/>
      <c r="E92" s="97"/>
      <c r="F92" s="100"/>
      <c r="G92" s="100"/>
    </row>
    <row r="93" spans="1:7" ht="17" thickBot="1">
      <c r="A93" s="143" t="s">
        <v>172</v>
      </c>
      <c r="B93" s="175">
        <v>13339.994000000001</v>
      </c>
      <c r="C93" s="176">
        <v>5685.277</v>
      </c>
      <c r="D93" s="176">
        <v>3904.5680000000002</v>
      </c>
      <c r="E93" s="175">
        <v>1787.28</v>
      </c>
      <c r="F93" s="176">
        <v>1417.537</v>
      </c>
      <c r="G93" s="176">
        <v>474.41</v>
      </c>
    </row>
    <row r="94" spans="1:7" ht="17" thickBot="1">
      <c r="A94" s="28" t="s">
        <v>318</v>
      </c>
      <c r="B94" s="97">
        <v>1267.222</v>
      </c>
      <c r="C94" s="100">
        <v>569.26</v>
      </c>
      <c r="D94" s="100">
        <v>367.08100000000002</v>
      </c>
      <c r="E94" s="97">
        <v>127.943</v>
      </c>
      <c r="F94" s="100">
        <v>140.52500000000001</v>
      </c>
      <c r="G94" s="100">
        <v>72.75</v>
      </c>
    </row>
    <row r="95" spans="1:7" ht="17" thickBot="1">
      <c r="A95" s="141" t="s">
        <v>711</v>
      </c>
      <c r="B95" s="178">
        <v>369.05900000000003</v>
      </c>
      <c r="C95" s="178">
        <v>165.53100000000001</v>
      </c>
      <c r="D95" s="178">
        <v>108.233</v>
      </c>
      <c r="E95" s="178">
        <v>37.177</v>
      </c>
      <c r="F95" s="178">
        <v>45.109000000000002</v>
      </c>
      <c r="G95" s="178">
        <v>18.425999999999998</v>
      </c>
    </row>
    <row r="96" spans="1:7" ht="17" thickBot="1">
      <c r="A96" s="141" t="s">
        <v>712</v>
      </c>
      <c r="B96" s="178">
        <v>286.76499999999999</v>
      </c>
      <c r="C96" s="178">
        <v>132.64699999999999</v>
      </c>
      <c r="D96" s="178">
        <v>68.076999999999998</v>
      </c>
      <c r="E96" s="178">
        <v>22.184000000000001</v>
      </c>
      <c r="F96" s="178">
        <v>22.456</v>
      </c>
      <c r="G96" s="178">
        <v>17.239000000000001</v>
      </c>
    </row>
    <row r="97" spans="1:7" ht="17" thickBot="1">
      <c r="A97" s="141" t="s">
        <v>713</v>
      </c>
      <c r="B97" s="178">
        <v>311.56299999999999</v>
      </c>
      <c r="C97" s="178">
        <v>138.29599999999999</v>
      </c>
      <c r="D97" s="178">
        <v>103.071</v>
      </c>
      <c r="E97" s="178">
        <v>27.747</v>
      </c>
      <c r="F97" s="178">
        <v>55.368000000000002</v>
      </c>
      <c r="G97" s="178">
        <v>13.872</v>
      </c>
    </row>
    <row r="98" spans="1:7" ht="17" thickBot="1">
      <c r="A98" s="141" t="s">
        <v>714</v>
      </c>
      <c r="B98" s="178">
        <v>299.83499999999998</v>
      </c>
      <c r="C98" s="178">
        <v>132.786</v>
      </c>
      <c r="D98" s="178">
        <v>87.7</v>
      </c>
      <c r="E98" s="178">
        <v>40.835000000000001</v>
      </c>
      <c r="F98" s="178">
        <v>17.591999999999999</v>
      </c>
      <c r="G98" s="178">
        <v>23.213000000000001</v>
      </c>
    </row>
    <row r="99" spans="1:7" ht="17" thickBot="1">
      <c r="A99" s="28" t="s">
        <v>319</v>
      </c>
      <c r="B99" s="97">
        <v>285.94</v>
      </c>
      <c r="C99" s="100">
        <v>132.99299999999999</v>
      </c>
      <c r="D99" s="100">
        <v>72.331000000000003</v>
      </c>
      <c r="E99" s="97">
        <v>20.190999999999999</v>
      </c>
      <c r="F99" s="100">
        <v>30.968</v>
      </c>
      <c r="G99" s="100">
        <v>16.343</v>
      </c>
    </row>
    <row r="100" spans="1:7" ht="17" thickBot="1">
      <c r="A100" s="141" t="s">
        <v>715</v>
      </c>
      <c r="B100" s="178">
        <v>207.72300000000001</v>
      </c>
      <c r="C100" s="178">
        <v>96.847999999999999</v>
      </c>
      <c r="D100" s="178">
        <v>55.115000000000002</v>
      </c>
      <c r="E100" s="178">
        <v>13.563000000000001</v>
      </c>
      <c r="F100" s="178">
        <v>25.327000000000002</v>
      </c>
      <c r="G100" s="178">
        <v>12.797000000000001</v>
      </c>
    </row>
    <row r="101" spans="1:7" ht="17" thickBot="1">
      <c r="A101" s="141" t="s">
        <v>716</v>
      </c>
      <c r="B101" s="178">
        <v>78.216999999999999</v>
      </c>
      <c r="C101" s="178">
        <v>36.145000000000003</v>
      </c>
      <c r="D101" s="178">
        <v>17.216000000000001</v>
      </c>
      <c r="E101" s="178">
        <v>6.6280000000000001</v>
      </c>
      <c r="F101" s="178">
        <v>5.641</v>
      </c>
      <c r="G101" s="178">
        <v>3.5459999999999998</v>
      </c>
    </row>
    <row r="102" spans="1:7" ht="17" thickBot="1">
      <c r="A102" s="28" t="s">
        <v>320</v>
      </c>
      <c r="B102" s="97">
        <v>5568.7030000000004</v>
      </c>
      <c r="C102" s="100">
        <v>2251.924</v>
      </c>
      <c r="D102" s="100">
        <v>1760.39</v>
      </c>
      <c r="E102" s="97">
        <v>833.90599999999995</v>
      </c>
      <c r="F102" s="100">
        <v>660.16200000000003</v>
      </c>
      <c r="G102" s="100">
        <v>165.614</v>
      </c>
    </row>
    <row r="103" spans="1:7" ht="17" thickBot="1">
      <c r="A103" s="141" t="s">
        <v>717</v>
      </c>
      <c r="B103" s="178">
        <v>393.09300000000002</v>
      </c>
      <c r="C103" s="178">
        <v>170.02600000000001</v>
      </c>
      <c r="D103" s="178">
        <v>103.38800000000001</v>
      </c>
      <c r="E103" s="178">
        <v>48.207999999999998</v>
      </c>
      <c r="F103" s="178">
        <v>21.274999999999999</v>
      </c>
      <c r="G103" s="178">
        <v>23.722999999999999</v>
      </c>
    </row>
    <row r="104" spans="1:7" ht="17" thickBot="1">
      <c r="A104" s="141" t="s">
        <v>718</v>
      </c>
      <c r="B104" s="178">
        <v>257.96800000000002</v>
      </c>
      <c r="C104" s="178">
        <v>113.19499999999999</v>
      </c>
      <c r="D104" s="178">
        <v>64.448999999999998</v>
      </c>
      <c r="E104" s="178">
        <v>25.007999999999999</v>
      </c>
      <c r="F104" s="178">
        <v>15.413</v>
      </c>
      <c r="G104" s="178">
        <v>17.864999999999998</v>
      </c>
    </row>
    <row r="105" spans="1:7" ht="17" thickBot="1">
      <c r="A105" s="141" t="s">
        <v>719</v>
      </c>
      <c r="B105" s="178">
        <v>909.49300000000005</v>
      </c>
      <c r="C105" s="178">
        <v>367.84500000000003</v>
      </c>
      <c r="D105" s="178">
        <v>253.72200000000001</v>
      </c>
      <c r="E105" s="178">
        <v>153.49600000000001</v>
      </c>
      <c r="F105" s="178">
        <v>55.345999999999997</v>
      </c>
      <c r="G105" s="178">
        <v>28.678000000000001</v>
      </c>
    </row>
    <row r="106" spans="1:7" ht="17" thickBot="1">
      <c r="A106" s="141" t="s">
        <v>720</v>
      </c>
      <c r="B106" s="178">
        <v>2954.8470000000002</v>
      </c>
      <c r="C106" s="178">
        <v>1160.5139999999999</v>
      </c>
      <c r="D106" s="178">
        <v>1031.67</v>
      </c>
      <c r="E106" s="178">
        <v>468.803</v>
      </c>
      <c r="F106" s="178">
        <v>470.32900000000001</v>
      </c>
      <c r="G106" s="178">
        <v>44.274000000000001</v>
      </c>
    </row>
    <row r="107" spans="1:7" ht="17" thickBot="1">
      <c r="A107" s="141" t="s">
        <v>721</v>
      </c>
      <c r="B107" s="178">
        <v>1053.3019999999999</v>
      </c>
      <c r="C107" s="178">
        <v>440.34399999999999</v>
      </c>
      <c r="D107" s="178">
        <v>307.161</v>
      </c>
      <c r="E107" s="178">
        <v>138.39099999999999</v>
      </c>
      <c r="F107" s="178">
        <v>97.799000000000007</v>
      </c>
      <c r="G107" s="178">
        <v>51.073999999999998</v>
      </c>
    </row>
    <row r="108" spans="1:7" ht="17" thickBot="1">
      <c r="A108" s="28" t="s">
        <v>321</v>
      </c>
      <c r="B108" s="97">
        <v>3865.277</v>
      </c>
      <c r="C108" s="100">
        <v>1668.7950000000001</v>
      </c>
      <c r="D108" s="100">
        <v>1130.7660000000001</v>
      </c>
      <c r="E108" s="97">
        <v>507.70100000000002</v>
      </c>
      <c r="F108" s="100">
        <v>436.70299999999997</v>
      </c>
      <c r="G108" s="100">
        <v>129.56100000000001</v>
      </c>
    </row>
    <row r="109" spans="1:7" ht="17" thickBot="1">
      <c r="A109" s="141" t="s">
        <v>722</v>
      </c>
      <c r="B109" s="178">
        <v>1218.0730000000001</v>
      </c>
      <c r="C109" s="178">
        <v>514.76099999999997</v>
      </c>
      <c r="D109" s="178">
        <v>402.66199999999998</v>
      </c>
      <c r="E109" s="178">
        <v>141.12100000000001</v>
      </c>
      <c r="F109" s="178">
        <v>211.75299999999999</v>
      </c>
      <c r="G109" s="178">
        <v>30.358000000000001</v>
      </c>
    </row>
    <row r="110" spans="1:7" ht="17" thickBot="1">
      <c r="A110" s="141" t="s">
        <v>723</v>
      </c>
      <c r="B110" s="178">
        <v>375.93299999999999</v>
      </c>
      <c r="C110" s="178">
        <v>151.69399999999999</v>
      </c>
      <c r="D110" s="178">
        <v>101.616</v>
      </c>
      <c r="E110" s="178">
        <v>42.631</v>
      </c>
      <c r="F110" s="178">
        <v>48.162999999999997</v>
      </c>
      <c r="G110" s="178">
        <v>6.5979999999999999</v>
      </c>
    </row>
    <row r="111" spans="1:7" ht="17" thickBot="1">
      <c r="A111" s="141" t="s">
        <v>724</v>
      </c>
      <c r="B111" s="178">
        <v>373.63099999999997</v>
      </c>
      <c r="C111" s="178">
        <v>164.416</v>
      </c>
      <c r="D111" s="178">
        <v>103.51600000000001</v>
      </c>
      <c r="E111" s="178">
        <v>51.237000000000002</v>
      </c>
      <c r="F111" s="178">
        <v>30.591999999999999</v>
      </c>
      <c r="G111" s="178">
        <v>16.797999999999998</v>
      </c>
    </row>
    <row r="112" spans="1:7" ht="17" thickBot="1">
      <c r="A112" s="141" t="s">
        <v>725</v>
      </c>
      <c r="B112" s="178">
        <v>587.78499999999997</v>
      </c>
      <c r="C112" s="178">
        <v>254.09800000000001</v>
      </c>
      <c r="D112" s="178">
        <v>152.285</v>
      </c>
      <c r="E112" s="178">
        <v>80.033000000000001</v>
      </c>
      <c r="F112" s="178">
        <v>45.862000000000002</v>
      </c>
      <c r="G112" s="178">
        <v>17.206</v>
      </c>
    </row>
    <row r="113" spans="1:7" ht="17" thickBot="1">
      <c r="A113" s="141" t="s">
        <v>726</v>
      </c>
      <c r="B113" s="178">
        <v>761.92700000000002</v>
      </c>
      <c r="C113" s="178">
        <v>342.35700000000003</v>
      </c>
      <c r="D113" s="178">
        <v>210.279</v>
      </c>
      <c r="E113" s="178">
        <v>115.416</v>
      </c>
      <c r="F113" s="178">
        <v>45.009</v>
      </c>
      <c r="G113" s="178">
        <v>38.472000000000001</v>
      </c>
    </row>
    <row r="114" spans="1:7" ht="17" thickBot="1">
      <c r="A114" s="141" t="s">
        <v>727</v>
      </c>
      <c r="B114" s="178">
        <v>547.928</v>
      </c>
      <c r="C114" s="178">
        <v>241.46899999999999</v>
      </c>
      <c r="D114" s="178">
        <v>160.40799999999999</v>
      </c>
      <c r="E114" s="178">
        <v>77.263000000000005</v>
      </c>
      <c r="F114" s="178">
        <v>55.323999999999998</v>
      </c>
      <c r="G114" s="178">
        <v>20.129000000000001</v>
      </c>
    </row>
    <row r="115" spans="1:7" ht="17" thickBot="1">
      <c r="A115" s="28" t="s">
        <v>322</v>
      </c>
      <c r="B115" s="97">
        <v>525.28099999999995</v>
      </c>
      <c r="C115" s="100">
        <v>239.33</v>
      </c>
      <c r="D115" s="100">
        <v>125.557</v>
      </c>
      <c r="E115" s="97">
        <v>57.052999999999997</v>
      </c>
      <c r="F115" s="100">
        <v>41.37</v>
      </c>
      <c r="G115" s="100">
        <v>17.478999999999999</v>
      </c>
    </row>
    <row r="116" spans="1:7" ht="17" thickBot="1">
      <c r="A116" s="141" t="s">
        <v>728</v>
      </c>
      <c r="B116" s="178">
        <v>187.75399999999999</v>
      </c>
      <c r="C116" s="178">
        <v>85.191999999999993</v>
      </c>
      <c r="D116" s="178">
        <v>46.206000000000003</v>
      </c>
      <c r="E116" s="178">
        <v>18.074000000000002</v>
      </c>
      <c r="F116" s="178">
        <v>20.082999999999998</v>
      </c>
      <c r="G116" s="178">
        <v>4.6689999999999996</v>
      </c>
    </row>
    <row r="117" spans="1:7" ht="17" thickBot="1">
      <c r="A117" s="141" t="s">
        <v>729</v>
      </c>
      <c r="B117" s="178">
        <v>337.52699999999999</v>
      </c>
      <c r="C117" s="178">
        <v>154.13800000000001</v>
      </c>
      <c r="D117" s="178">
        <v>79.350999999999999</v>
      </c>
      <c r="E117" s="178">
        <v>38.978999999999999</v>
      </c>
      <c r="F117" s="178">
        <v>21.286999999999999</v>
      </c>
      <c r="G117" s="178">
        <v>12.81</v>
      </c>
    </row>
    <row r="118" spans="1:7" ht="17" thickBot="1">
      <c r="A118" s="28" t="s">
        <v>323</v>
      </c>
      <c r="B118" s="181">
        <v>1827.5709999999999</v>
      </c>
      <c r="C118" s="181">
        <v>822.97500000000002</v>
      </c>
      <c r="D118" s="181">
        <v>448.44299999999998</v>
      </c>
      <c r="E118" s="181">
        <v>240.48599999999999</v>
      </c>
      <c r="F118" s="181">
        <v>107.809</v>
      </c>
      <c r="G118" s="181">
        <v>72.662999999999997</v>
      </c>
    </row>
    <row r="119" spans="1:7" ht="17" thickBot="1">
      <c r="A119" s="141" t="s">
        <v>730</v>
      </c>
      <c r="B119" s="178">
        <v>338.16</v>
      </c>
      <c r="C119" s="178">
        <v>151.75700000000001</v>
      </c>
      <c r="D119" s="178">
        <v>87.721000000000004</v>
      </c>
      <c r="E119" s="178">
        <v>43.445999999999998</v>
      </c>
      <c r="F119" s="178">
        <v>24.059000000000001</v>
      </c>
      <c r="G119" s="178">
        <v>15.585000000000001</v>
      </c>
    </row>
    <row r="120" spans="1:7" ht="17" thickBot="1">
      <c r="A120" s="141" t="s">
        <v>731</v>
      </c>
      <c r="B120" s="178">
        <v>667.13400000000001</v>
      </c>
      <c r="C120" s="178">
        <v>310.65199999999999</v>
      </c>
      <c r="D120" s="178">
        <v>165.881</v>
      </c>
      <c r="E120" s="178">
        <v>93.619</v>
      </c>
      <c r="F120" s="178">
        <v>35.840000000000003</v>
      </c>
      <c r="G120" s="178">
        <v>25.91</v>
      </c>
    </row>
    <row r="121" spans="1:7" ht="17" thickBot="1">
      <c r="A121" s="141" t="s">
        <v>732</v>
      </c>
      <c r="B121" s="178">
        <v>161.76499999999999</v>
      </c>
      <c r="C121" s="178">
        <v>70.813999999999993</v>
      </c>
      <c r="D121" s="178">
        <v>38.158999999999999</v>
      </c>
      <c r="E121" s="178">
        <v>17.364000000000001</v>
      </c>
      <c r="F121" s="178">
        <v>11.65</v>
      </c>
      <c r="G121" s="178">
        <v>7.4859999999999998</v>
      </c>
    </row>
    <row r="122" spans="1:7" ht="17" thickBot="1">
      <c r="A122" s="141" t="s">
        <v>733</v>
      </c>
      <c r="B122" s="178">
        <v>510.59</v>
      </c>
      <c r="C122" s="178">
        <v>223.892</v>
      </c>
      <c r="D122" s="178">
        <v>123.271</v>
      </c>
      <c r="E122" s="178">
        <v>66.820999999999998</v>
      </c>
      <c r="F122" s="178">
        <v>31.324999999999999</v>
      </c>
      <c r="G122" s="178">
        <v>16.442</v>
      </c>
    </row>
    <row r="123" spans="1:7" ht="17" thickBot="1">
      <c r="A123" s="141" t="s">
        <v>734</v>
      </c>
      <c r="B123" s="178">
        <v>149.922</v>
      </c>
      <c r="C123" s="178">
        <v>65.86</v>
      </c>
      <c r="D123" s="178">
        <v>33.411000000000001</v>
      </c>
      <c r="E123" s="178">
        <v>19.236000000000001</v>
      </c>
      <c r="F123" s="178">
        <v>4.9349999999999996</v>
      </c>
      <c r="G123" s="178">
        <v>7.24</v>
      </c>
    </row>
    <row r="124" spans="1:7" ht="8.25" customHeight="1" thickBot="1">
      <c r="A124" s="28"/>
      <c r="B124" s="181"/>
      <c r="C124" s="181"/>
      <c r="D124" s="181"/>
      <c r="E124" s="181"/>
      <c r="F124" s="181"/>
      <c r="G124" s="181"/>
    </row>
    <row r="125" spans="1:7" ht="17" thickBot="1">
      <c r="A125" s="143" t="s">
        <v>157</v>
      </c>
      <c r="B125" s="175">
        <v>6329.6840000000002</v>
      </c>
      <c r="C125" s="176">
        <v>2846.6790000000001</v>
      </c>
      <c r="D125" s="176">
        <v>1709.9169999999999</v>
      </c>
      <c r="E125" s="175">
        <v>652.02700000000004</v>
      </c>
      <c r="F125" s="176">
        <v>728.01099999999997</v>
      </c>
      <c r="G125" s="176">
        <v>234.04499999999999</v>
      </c>
    </row>
    <row r="126" spans="1:7" ht="17" thickBot="1">
      <c r="A126" s="28" t="s">
        <v>324</v>
      </c>
      <c r="B126" s="97">
        <v>4775.1940000000004</v>
      </c>
      <c r="C126" s="100">
        <v>2096.6179999999999</v>
      </c>
      <c r="D126" s="100">
        <v>1250.3230000000001</v>
      </c>
      <c r="E126" s="97">
        <v>469.59800000000001</v>
      </c>
      <c r="F126" s="100">
        <v>570.15300000000002</v>
      </c>
      <c r="G126" s="100">
        <v>146.83500000000001</v>
      </c>
    </row>
    <row r="127" spans="1:7" ht="17" thickBot="1">
      <c r="A127" s="141" t="s">
        <v>735</v>
      </c>
      <c r="B127" s="178">
        <v>407.041</v>
      </c>
      <c r="C127" s="178">
        <v>176.108</v>
      </c>
      <c r="D127" s="178">
        <v>91.489000000000004</v>
      </c>
      <c r="E127" s="178">
        <v>48.91</v>
      </c>
      <c r="F127" s="178">
        <v>23.806999999999999</v>
      </c>
      <c r="G127" s="178">
        <v>13.955</v>
      </c>
    </row>
    <row r="128" spans="1:7" ht="17" thickBot="1">
      <c r="A128" s="141" t="s">
        <v>736</v>
      </c>
      <c r="B128" s="178">
        <v>243.501</v>
      </c>
      <c r="C128" s="178">
        <v>106.188</v>
      </c>
      <c r="D128" s="178">
        <v>54.96</v>
      </c>
      <c r="E128" s="178">
        <v>19.053999999999998</v>
      </c>
      <c r="F128" s="178">
        <v>26.125</v>
      </c>
      <c r="G128" s="178">
        <v>6.79</v>
      </c>
    </row>
    <row r="129" spans="1:7" ht="17" thickBot="1">
      <c r="A129" s="141" t="s">
        <v>737</v>
      </c>
      <c r="B129" s="178">
        <v>1067.55</v>
      </c>
      <c r="C129" s="178">
        <v>460.94</v>
      </c>
      <c r="D129" s="178">
        <v>299.41800000000001</v>
      </c>
      <c r="E129" s="178">
        <v>114.123</v>
      </c>
      <c r="F129" s="178">
        <v>137.93100000000001</v>
      </c>
      <c r="G129" s="178">
        <v>31.670999999999999</v>
      </c>
    </row>
    <row r="130" spans="1:7" ht="17" thickBot="1">
      <c r="A130" s="141" t="s">
        <v>738</v>
      </c>
      <c r="B130" s="178">
        <v>151.52500000000001</v>
      </c>
      <c r="C130" s="178">
        <v>68.935000000000002</v>
      </c>
      <c r="D130" s="178">
        <v>34.927</v>
      </c>
      <c r="E130" s="178">
        <v>18.748999999999999</v>
      </c>
      <c r="F130" s="178">
        <v>7.5670000000000002</v>
      </c>
      <c r="G130" s="178">
        <v>5.4279999999999999</v>
      </c>
    </row>
    <row r="131" spans="1:7" ht="17" thickBot="1">
      <c r="A131" s="141" t="s">
        <v>739</v>
      </c>
      <c r="B131" s="178">
        <v>594.07399999999996</v>
      </c>
      <c r="C131" s="178">
        <v>280.40899999999999</v>
      </c>
      <c r="D131" s="178">
        <v>168.51599999999999</v>
      </c>
      <c r="E131" s="178">
        <v>69.992999999999995</v>
      </c>
      <c r="F131" s="178">
        <v>64.539000000000001</v>
      </c>
      <c r="G131" s="178">
        <v>21.423999999999999</v>
      </c>
    </row>
    <row r="132" spans="1:7" ht="17" thickBot="1">
      <c r="A132" s="141" t="s">
        <v>740</v>
      </c>
      <c r="B132" s="178">
        <v>1195.307</v>
      </c>
      <c r="C132" s="178">
        <v>511.31099999999998</v>
      </c>
      <c r="D132" s="178">
        <v>338.26</v>
      </c>
      <c r="E132" s="178">
        <v>87.820999999999998</v>
      </c>
      <c r="F132" s="178">
        <v>209.922</v>
      </c>
      <c r="G132" s="178">
        <v>27.792999999999999</v>
      </c>
    </row>
    <row r="133" spans="1:7" ht="17" thickBot="1">
      <c r="A133" s="141" t="s">
        <v>741</v>
      </c>
      <c r="B133" s="178">
        <v>323.14400000000001</v>
      </c>
      <c r="C133" s="178">
        <v>136.63999999999999</v>
      </c>
      <c r="D133" s="178">
        <v>71.823999999999998</v>
      </c>
      <c r="E133" s="178">
        <v>25.140999999999998</v>
      </c>
      <c r="F133" s="178">
        <v>32.335999999999999</v>
      </c>
      <c r="G133" s="178">
        <v>11.228999999999999</v>
      </c>
    </row>
    <row r="134" spans="1:7" ht="17" thickBot="1">
      <c r="A134" s="141" t="s">
        <v>742</v>
      </c>
      <c r="B134" s="178">
        <v>382.45</v>
      </c>
      <c r="C134" s="178">
        <v>169.94300000000001</v>
      </c>
      <c r="D134" s="178">
        <v>105.72799999999999</v>
      </c>
      <c r="E134" s="178">
        <v>50.493000000000002</v>
      </c>
      <c r="F134" s="178">
        <v>36.817999999999998</v>
      </c>
      <c r="G134" s="178">
        <v>14.134</v>
      </c>
    </row>
    <row r="135" spans="1:7" ht="17" thickBot="1">
      <c r="A135" s="141" t="s">
        <v>743</v>
      </c>
      <c r="B135" s="178">
        <v>410.60199999999998</v>
      </c>
      <c r="C135" s="178">
        <v>186.14400000000001</v>
      </c>
      <c r="D135" s="178">
        <v>85.200999999999993</v>
      </c>
      <c r="E135" s="178">
        <v>35.314</v>
      </c>
      <c r="F135" s="178">
        <v>31.108000000000001</v>
      </c>
      <c r="G135" s="178">
        <v>14.411</v>
      </c>
    </row>
    <row r="136" spans="1:7" ht="17" thickBot="1">
      <c r="A136" s="28" t="s">
        <v>325</v>
      </c>
      <c r="B136" s="97">
        <v>1554.49</v>
      </c>
      <c r="C136" s="100">
        <v>750.06100000000004</v>
      </c>
      <c r="D136" s="100">
        <v>459.59399999999999</v>
      </c>
      <c r="E136" s="97">
        <v>182.429</v>
      </c>
      <c r="F136" s="100">
        <v>157.858</v>
      </c>
      <c r="G136" s="100">
        <v>87.21</v>
      </c>
    </row>
    <row r="137" spans="1:7" ht="17" thickBot="1">
      <c r="A137" s="141" t="s">
        <v>744</v>
      </c>
      <c r="B137" s="178">
        <v>415.86599999999999</v>
      </c>
      <c r="C137" s="178">
        <v>203.30600000000001</v>
      </c>
      <c r="D137" s="178">
        <v>154.26</v>
      </c>
      <c r="E137" s="178">
        <v>47.866999999999997</v>
      </c>
      <c r="F137" s="178">
        <v>88.36</v>
      </c>
      <c r="G137" s="178">
        <v>11.88</v>
      </c>
    </row>
    <row r="138" spans="1:7" ht="17" thickBot="1">
      <c r="A138" s="141" t="s">
        <v>745</v>
      </c>
      <c r="B138" s="178">
        <v>194.08099999999999</v>
      </c>
      <c r="C138" s="178">
        <v>94.087000000000003</v>
      </c>
      <c r="D138" s="178">
        <v>43.228000000000002</v>
      </c>
      <c r="E138" s="178">
        <v>18.664000000000001</v>
      </c>
      <c r="F138" s="178">
        <v>7.6529999999999996</v>
      </c>
      <c r="G138" s="178">
        <v>11.065</v>
      </c>
    </row>
    <row r="139" spans="1:7" ht="17" thickBot="1">
      <c r="A139" s="141" t="s">
        <v>746</v>
      </c>
      <c r="B139" s="178">
        <v>146.785</v>
      </c>
      <c r="C139" s="178">
        <v>69.197000000000003</v>
      </c>
      <c r="D139" s="178">
        <v>35.31</v>
      </c>
      <c r="E139" s="178">
        <v>15.39</v>
      </c>
      <c r="F139" s="178">
        <v>7.2380000000000004</v>
      </c>
      <c r="G139" s="178">
        <v>9.6319999999999997</v>
      </c>
    </row>
    <row r="140" spans="1:7" ht="17" thickBot="1">
      <c r="A140" s="141" t="s">
        <v>747</v>
      </c>
      <c r="B140" s="178">
        <v>470.58800000000002</v>
      </c>
      <c r="C140" s="178">
        <v>230.34100000000001</v>
      </c>
      <c r="D140" s="178">
        <v>143.12299999999999</v>
      </c>
      <c r="E140" s="178">
        <v>53.64</v>
      </c>
      <c r="F140" s="178">
        <v>42.756999999999998</v>
      </c>
      <c r="G140" s="178">
        <v>35.406999999999996</v>
      </c>
    </row>
    <row r="141" spans="1:7" ht="17" thickBot="1">
      <c r="A141" s="141" t="s">
        <v>748</v>
      </c>
      <c r="B141" s="178">
        <v>327.17</v>
      </c>
      <c r="C141" s="178">
        <v>153.13</v>
      </c>
      <c r="D141" s="178">
        <v>83.673000000000002</v>
      </c>
      <c r="E141" s="178">
        <v>46.868000000000002</v>
      </c>
      <c r="F141" s="178">
        <v>11.85</v>
      </c>
      <c r="G141" s="178">
        <v>19.225999999999999</v>
      </c>
    </row>
    <row r="143" spans="1:7">
      <c r="A143" s="11" t="s">
        <v>1593</v>
      </c>
    </row>
    <row r="144" spans="1:7">
      <c r="A144" s="11" t="s">
        <v>1594</v>
      </c>
    </row>
    <row r="146" spans="1:1">
      <c r="A146" s="11" t="s">
        <v>10</v>
      </c>
    </row>
  </sheetData>
  <sortState xmlns:xlrd2="http://schemas.microsoft.com/office/spreadsheetml/2017/richdata2" ref="A7:G115">
    <sortCondition ref="A7:A115"/>
  </sortState>
  <hyperlinks>
    <hyperlink ref="F1" location="Indice!D34" display="Indice ◄" xr:uid="{E2AFB548-7D06-431E-8A13-C9B0C44280B4}"/>
  </hyperlinks>
  <pageMargins left="0.7" right="0.7" top="0.75" bottom="0.75" header="0.3" footer="0.3"/>
  <pageSetup paperSize="9" scale="4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7903-00B9-40BD-9FFA-832DCD3B3DB0}">
  <sheetPr codeName="Foglio21"/>
  <dimension ref="A1:J11"/>
  <sheetViews>
    <sheetView showGridLines="0" zoomScaleNormal="100" workbookViewId="0"/>
  </sheetViews>
  <sheetFormatPr defaultRowHeight="16.5"/>
  <cols>
    <col min="1" max="1" width="24.9140625" customWidth="1"/>
    <col min="2" max="3" width="10.08203125" bestFit="1" customWidth="1"/>
    <col min="4" max="4" width="11.4140625" bestFit="1" customWidth="1"/>
  </cols>
  <sheetData>
    <row r="1" spans="1:10">
      <c r="A1" t="s">
        <v>526</v>
      </c>
      <c r="J1" s="110" t="s">
        <v>771</v>
      </c>
    </row>
    <row r="3" spans="1:10" ht="16.5" customHeight="1">
      <c r="A3" s="1" t="s">
        <v>295</v>
      </c>
      <c r="B3" s="779" t="s">
        <v>1580</v>
      </c>
      <c r="C3" s="779"/>
      <c r="D3" s="779"/>
      <c r="E3" s="779"/>
    </row>
    <row r="4" spans="1:10" ht="24.5" thickBot="1">
      <c r="A4" s="4"/>
      <c r="B4" s="4" t="s">
        <v>296</v>
      </c>
      <c r="C4" s="4" t="s">
        <v>297</v>
      </c>
      <c r="D4" s="4" t="s">
        <v>298</v>
      </c>
      <c r="E4" s="4" t="s">
        <v>1595</v>
      </c>
    </row>
    <row r="5" spans="1:10" ht="17" thickBot="1">
      <c r="A5" s="6" t="s">
        <v>299</v>
      </c>
      <c r="B5" s="42">
        <v>106.90795230674482</v>
      </c>
      <c r="C5" s="42">
        <v>106.13490580592229</v>
      </c>
      <c r="D5" s="42">
        <v>105.45060782669897</v>
      </c>
      <c r="E5" s="42">
        <v>110.3644730708952</v>
      </c>
    </row>
    <row r="6" spans="1:10" ht="17" thickBot="1">
      <c r="A6" s="8" t="s">
        <v>300</v>
      </c>
      <c r="B6" s="44">
        <v>96.565579039531656</v>
      </c>
      <c r="C6" s="44">
        <v>95.200443163046018</v>
      </c>
      <c r="D6" s="44">
        <v>94.503588244955466</v>
      </c>
      <c r="E6" s="44">
        <v>85.560764192816364</v>
      </c>
    </row>
    <row r="7" spans="1:10" ht="17" thickBot="1">
      <c r="A7" s="6" t="s">
        <v>301</v>
      </c>
      <c r="B7" s="42">
        <v>108.74205406420982</v>
      </c>
      <c r="C7" s="42">
        <v>108.70598674869775</v>
      </c>
      <c r="D7" s="42">
        <v>108.56714381641501</v>
      </c>
      <c r="E7" s="42">
        <v>106.13653871267358</v>
      </c>
    </row>
    <row r="8" spans="1:10" ht="17" thickBot="1">
      <c r="A8" s="45" t="s">
        <v>172</v>
      </c>
      <c r="B8" s="46">
        <v>94.498728748362751</v>
      </c>
      <c r="C8" s="46">
        <v>96.087462974732688</v>
      </c>
      <c r="D8" s="46">
        <v>97.210779697261614</v>
      </c>
      <c r="E8" s="46">
        <v>95.527665265204959</v>
      </c>
    </row>
    <row r="9" spans="1:10" ht="17" thickBot="1">
      <c r="A9" s="6" t="s">
        <v>157</v>
      </c>
      <c r="B9" s="42">
        <v>82.649619978866042</v>
      </c>
      <c r="C9" s="42">
        <v>84.097830165443938</v>
      </c>
      <c r="D9" s="42">
        <v>85.200354987484189</v>
      </c>
      <c r="E9" s="42">
        <v>96.900557821434433</v>
      </c>
    </row>
    <row r="11" spans="1:10">
      <c r="A11" s="11" t="s">
        <v>10</v>
      </c>
    </row>
  </sheetData>
  <mergeCells count="1">
    <mergeCell ref="B3:E3"/>
  </mergeCells>
  <hyperlinks>
    <hyperlink ref="J1" location="Indice!D35" display="Indice ◄" xr:uid="{A286A0C3-A0BF-44FF-8DF9-705A3B06996E}"/>
  </hyperlinks>
  <pageMargins left="0.7" right="0.7" top="0.75" bottom="0.75" header="0.3" footer="0.3"/>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125E-F9E1-42A1-8D22-D7BC35E1B3B8}">
  <sheetPr codeName="Foglio22"/>
  <dimension ref="A1:H29"/>
  <sheetViews>
    <sheetView showGridLines="0" zoomScaleNormal="100" zoomScaleSheetLayoutView="100" workbookViewId="0"/>
  </sheetViews>
  <sheetFormatPr defaultRowHeight="16.5"/>
  <cols>
    <col min="1" max="1" width="17.58203125" customWidth="1"/>
    <col min="2" max="2" width="17.4140625" customWidth="1"/>
    <col min="4" max="4" width="19.08203125" customWidth="1"/>
    <col min="5" max="5" width="19.5" customWidth="1"/>
    <col min="7" max="8" width="17.5" customWidth="1"/>
  </cols>
  <sheetData>
    <row r="1" spans="1:8">
      <c r="A1" t="s">
        <v>527</v>
      </c>
      <c r="E1" s="110" t="s">
        <v>771</v>
      </c>
    </row>
    <row r="3" spans="1:8" ht="29.25" customHeight="1">
      <c r="A3" s="770" t="s">
        <v>1596</v>
      </c>
      <c r="B3" s="770"/>
      <c r="D3" s="770" t="s">
        <v>1597</v>
      </c>
      <c r="E3" s="770"/>
      <c r="G3" s="770" t="s">
        <v>1598</v>
      </c>
      <c r="H3" s="770"/>
    </row>
    <row r="4" spans="1:8" ht="29.25" customHeight="1">
      <c r="A4" s="770" t="s">
        <v>302</v>
      </c>
      <c r="B4" s="770"/>
      <c r="D4" s="770" t="s">
        <v>302</v>
      </c>
      <c r="E4" s="770"/>
      <c r="G4" s="770" t="s">
        <v>302</v>
      </c>
      <c r="H4" s="770"/>
    </row>
    <row r="5" spans="1:8" ht="17" thickBot="1">
      <c r="A5" s="26" t="s">
        <v>86</v>
      </c>
      <c r="B5" s="59">
        <v>88.897648405631216</v>
      </c>
      <c r="D5" s="26" t="s">
        <v>86</v>
      </c>
      <c r="E5" s="59">
        <v>84.738832041579542</v>
      </c>
      <c r="G5" s="26" t="s">
        <v>81</v>
      </c>
      <c r="H5" s="59">
        <v>55.577011938519128</v>
      </c>
    </row>
    <row r="6" spans="1:8" ht="17" thickBot="1">
      <c r="A6" s="60" t="s">
        <v>81</v>
      </c>
      <c r="B6" s="44">
        <v>88.341689199478751</v>
      </c>
      <c r="D6" s="60" t="s">
        <v>81</v>
      </c>
      <c r="E6" s="44">
        <v>83.037788155569473</v>
      </c>
      <c r="G6" s="60" t="s">
        <v>71</v>
      </c>
      <c r="H6" s="44">
        <v>43.461646049377798</v>
      </c>
    </row>
    <row r="7" spans="1:8" ht="17" thickBot="1">
      <c r="A7" s="26" t="s">
        <v>76</v>
      </c>
      <c r="B7" s="59">
        <v>86.980489300306303</v>
      </c>
      <c r="D7" s="26" t="s">
        <v>76</v>
      </c>
      <c r="E7" s="59">
        <v>82.171581798960887</v>
      </c>
      <c r="G7" s="26" t="s">
        <v>60</v>
      </c>
      <c r="H7" s="59">
        <v>41.136060686384106</v>
      </c>
    </row>
    <row r="8" spans="1:8" ht="17" thickBot="1">
      <c r="A8" s="60" t="s">
        <v>54</v>
      </c>
      <c r="B8" s="44">
        <v>86.025708628544876</v>
      </c>
      <c r="D8" s="60" t="s">
        <v>54</v>
      </c>
      <c r="E8" s="44">
        <v>79.921491657599447</v>
      </c>
      <c r="G8" s="60" t="s">
        <v>134</v>
      </c>
      <c r="H8" s="44">
        <v>41.055519647228664</v>
      </c>
    </row>
    <row r="9" spans="1:8" ht="17" thickBot="1">
      <c r="A9" s="26" t="s">
        <v>146</v>
      </c>
      <c r="B9" s="59">
        <v>85.150251816648023</v>
      </c>
      <c r="D9" s="26" t="s">
        <v>116</v>
      </c>
      <c r="E9" s="59">
        <v>78.771116765203629</v>
      </c>
      <c r="G9" s="26" t="s">
        <v>76</v>
      </c>
      <c r="H9" s="59">
        <v>41.011318229544145</v>
      </c>
    </row>
    <row r="10" spans="1:8" ht="17" thickBot="1">
      <c r="A10" s="60" t="s">
        <v>132</v>
      </c>
      <c r="B10" s="44">
        <v>84.272679217314661</v>
      </c>
      <c r="D10" s="60" t="s">
        <v>146</v>
      </c>
      <c r="E10" s="44">
        <v>77.145713600072725</v>
      </c>
      <c r="G10" s="60" t="s">
        <v>86</v>
      </c>
      <c r="H10" s="44">
        <v>40.527619474218554</v>
      </c>
    </row>
    <row r="11" spans="1:8" ht="17" thickBot="1">
      <c r="A11" s="26" t="s">
        <v>116</v>
      </c>
      <c r="B11" s="59">
        <v>83.802855290681677</v>
      </c>
      <c r="D11" s="26" t="s">
        <v>64</v>
      </c>
      <c r="E11" s="59">
        <v>76.986015616479392</v>
      </c>
      <c r="G11" s="26" t="s">
        <v>90</v>
      </c>
      <c r="H11" s="59">
        <v>40.03590947266273</v>
      </c>
    </row>
    <row r="12" spans="1:8" ht="17" thickBot="1">
      <c r="A12" s="60" t="s">
        <v>148</v>
      </c>
      <c r="B12" s="44">
        <v>82.492963294084916</v>
      </c>
      <c r="D12" s="60" t="s">
        <v>148</v>
      </c>
      <c r="E12" s="44">
        <v>76.689992769164661</v>
      </c>
      <c r="G12" s="60" t="s">
        <v>144</v>
      </c>
      <c r="H12" s="44">
        <v>37.830527206040607</v>
      </c>
    </row>
    <row r="13" spans="1:8" ht="17" thickBot="1">
      <c r="A13" s="26" t="s">
        <v>138</v>
      </c>
      <c r="B13" s="59">
        <v>81.841754202478498</v>
      </c>
      <c r="D13" s="26" t="s">
        <v>132</v>
      </c>
      <c r="E13" s="59">
        <v>76.561647342491028</v>
      </c>
      <c r="G13" s="26" t="s">
        <v>123</v>
      </c>
      <c r="H13" s="59">
        <v>37.220725369606015</v>
      </c>
    </row>
    <row r="14" spans="1:8" ht="17" thickBot="1">
      <c r="A14" s="60" t="s">
        <v>142</v>
      </c>
      <c r="B14" s="44">
        <v>81.648818092130099</v>
      </c>
      <c r="D14" s="60" t="s">
        <v>142</v>
      </c>
      <c r="E14" s="44">
        <v>76.303391788965712</v>
      </c>
      <c r="G14" s="60" t="s">
        <v>100</v>
      </c>
      <c r="H14" s="44">
        <v>36.796128936685761</v>
      </c>
    </row>
    <row r="15" spans="1:8">
      <c r="A15" s="780" t="s">
        <v>303</v>
      </c>
      <c r="B15" s="780"/>
      <c r="D15" s="780" t="s">
        <v>303</v>
      </c>
      <c r="E15" s="780"/>
      <c r="G15" s="780" t="s">
        <v>303</v>
      </c>
      <c r="H15" s="780"/>
    </row>
    <row r="16" spans="1:8" ht="17" thickBot="1">
      <c r="A16" s="26" t="s">
        <v>82</v>
      </c>
      <c r="B16" s="59">
        <v>51.757300282747146</v>
      </c>
      <c r="D16" s="26" t="s">
        <v>82</v>
      </c>
      <c r="E16" s="59">
        <v>48.940955837316267</v>
      </c>
      <c r="G16" s="26" t="s">
        <v>91</v>
      </c>
      <c r="H16" s="59">
        <v>9.6588451949997136</v>
      </c>
    </row>
    <row r="17" spans="1:8" ht="17" thickBot="1">
      <c r="A17" s="60" t="s">
        <v>49</v>
      </c>
      <c r="B17" s="44">
        <v>51.480507254370735</v>
      </c>
      <c r="D17" s="60" t="s">
        <v>77</v>
      </c>
      <c r="E17" s="44">
        <v>47.69283827297356</v>
      </c>
      <c r="G17" s="60" t="s">
        <v>120</v>
      </c>
      <c r="H17" s="44">
        <v>8.988623265049366</v>
      </c>
    </row>
    <row r="18" spans="1:8" ht="17" thickBot="1">
      <c r="A18" s="26" t="s">
        <v>68</v>
      </c>
      <c r="B18" s="59">
        <v>51.321948382648152</v>
      </c>
      <c r="D18" s="26" t="s">
        <v>49</v>
      </c>
      <c r="E18" s="59">
        <v>47.409643725634062</v>
      </c>
      <c r="G18" s="26" t="s">
        <v>92</v>
      </c>
      <c r="H18" s="59">
        <v>8.8508476103305718</v>
      </c>
    </row>
    <row r="19" spans="1:8" ht="17" thickBot="1">
      <c r="A19" s="60" t="s">
        <v>69</v>
      </c>
      <c r="B19" s="44">
        <v>51.047002726457379</v>
      </c>
      <c r="D19" s="60" t="s">
        <v>68</v>
      </c>
      <c r="E19" s="44">
        <v>46.649715714220434</v>
      </c>
      <c r="G19" s="60" t="s">
        <v>74</v>
      </c>
      <c r="H19" s="44">
        <v>8.3157771702877188</v>
      </c>
    </row>
    <row r="20" spans="1:8" ht="17" thickBot="1">
      <c r="A20" s="26" t="s">
        <v>61</v>
      </c>
      <c r="B20" s="59">
        <v>51.028242838768556</v>
      </c>
      <c r="D20" s="26" t="s">
        <v>61</v>
      </c>
      <c r="E20" s="59">
        <v>46.619929391867167</v>
      </c>
      <c r="G20" s="26" t="s">
        <v>51</v>
      </c>
      <c r="H20" s="59">
        <v>8.1339731482922062</v>
      </c>
    </row>
    <row r="21" spans="1:8" ht="17" thickBot="1">
      <c r="A21" s="60" t="s">
        <v>77</v>
      </c>
      <c r="B21" s="44">
        <v>50.730353246242224</v>
      </c>
      <c r="D21" s="60" t="s">
        <v>79</v>
      </c>
      <c r="E21" s="44">
        <v>46.049431653322017</v>
      </c>
      <c r="G21" s="60" t="s">
        <v>55</v>
      </c>
      <c r="H21" s="44">
        <v>7.7385279150948714</v>
      </c>
    </row>
    <row r="22" spans="1:8" ht="17" thickBot="1">
      <c r="A22" s="26" t="s">
        <v>79</v>
      </c>
      <c r="B22" s="59">
        <v>50.66659143895297</v>
      </c>
      <c r="D22" s="26" t="s">
        <v>69</v>
      </c>
      <c r="E22" s="59">
        <v>44.320176288769645</v>
      </c>
      <c r="G22" s="26" t="s">
        <v>77</v>
      </c>
      <c r="H22" s="59">
        <v>7.4931712991009176</v>
      </c>
    </row>
    <row r="23" spans="1:8" ht="17" thickBot="1">
      <c r="A23" s="60" t="s">
        <v>48</v>
      </c>
      <c r="B23" s="44">
        <v>47.630402900392546</v>
      </c>
      <c r="D23" s="60" t="s">
        <v>48</v>
      </c>
      <c r="E23" s="44">
        <v>43.753846610494371</v>
      </c>
      <c r="G23" s="60" t="s">
        <v>84</v>
      </c>
      <c r="H23" s="44">
        <v>7.3968737510665017</v>
      </c>
    </row>
    <row r="24" spans="1:8" ht="17" thickBot="1">
      <c r="A24" s="26" t="s">
        <v>51</v>
      </c>
      <c r="B24" s="59">
        <v>45.944729580887042</v>
      </c>
      <c r="D24" s="26" t="s">
        <v>56</v>
      </c>
      <c r="E24" s="59">
        <v>43.425042645409789</v>
      </c>
      <c r="G24" s="26" t="s">
        <v>641</v>
      </c>
      <c r="H24" s="59">
        <v>6.0803396071858788</v>
      </c>
    </row>
    <row r="25" spans="1:8" ht="17" thickBot="1">
      <c r="A25" s="60" t="s">
        <v>56</v>
      </c>
      <c r="B25" s="44">
        <v>45.771582978141709</v>
      </c>
      <c r="D25" s="60" t="s">
        <v>51</v>
      </c>
      <c r="E25" s="44">
        <v>39.731248779409299</v>
      </c>
      <c r="G25" s="60" t="s">
        <v>101</v>
      </c>
      <c r="H25" s="44">
        <v>5.114533050116429</v>
      </c>
    </row>
    <row r="27" spans="1:8" ht="38.25" customHeight="1">
      <c r="A27" s="773" t="s">
        <v>1599</v>
      </c>
      <c r="B27" s="773"/>
      <c r="C27" s="773"/>
      <c r="D27" s="773"/>
      <c r="E27" s="773"/>
      <c r="F27" s="773"/>
      <c r="G27" s="773"/>
      <c r="H27" s="773"/>
    </row>
    <row r="29" spans="1:8">
      <c r="A29" s="11" t="s">
        <v>10</v>
      </c>
    </row>
  </sheetData>
  <mergeCells count="10">
    <mergeCell ref="A27:H27"/>
    <mergeCell ref="G3:H3"/>
    <mergeCell ref="G4:H4"/>
    <mergeCell ref="G15:H15"/>
    <mergeCell ref="A3:B3"/>
    <mergeCell ref="D3:E3"/>
    <mergeCell ref="A4:B4"/>
    <mergeCell ref="D4:E4"/>
    <mergeCell ref="A15:B15"/>
    <mergeCell ref="D15:E15"/>
  </mergeCells>
  <hyperlinks>
    <hyperlink ref="E1" location="Indice!D36" display="Indice ◄" xr:uid="{ACD2AE8D-B15B-4BAC-99E6-10DA313550F3}"/>
  </hyperlinks>
  <pageMargins left="0.7" right="0.7" top="0.75" bottom="0.75" header="0.3" footer="0.3"/>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F789-22B6-4D8A-8148-18ED431718AC}">
  <sheetPr codeName="Foglio23">
    <tabColor rgb="FF00B050"/>
  </sheetPr>
  <dimension ref="A1:J147"/>
  <sheetViews>
    <sheetView showGridLines="0" zoomScaleNormal="100" workbookViewId="0">
      <selection activeCell="A3" sqref="A3:I3"/>
    </sheetView>
  </sheetViews>
  <sheetFormatPr defaultColWidth="15.08203125" defaultRowHeight="16.5"/>
  <cols>
    <col min="2" max="3" width="13.9140625" customWidth="1"/>
    <col min="4" max="4" width="16.08203125" customWidth="1"/>
    <col min="5" max="9" width="13.9140625" customWidth="1"/>
  </cols>
  <sheetData>
    <row r="1" spans="1:10">
      <c r="A1" t="s">
        <v>1966</v>
      </c>
      <c r="I1" s="110" t="s">
        <v>771</v>
      </c>
    </row>
    <row r="3" spans="1:10" ht="43.5" customHeight="1">
      <c r="A3" s="781" t="s">
        <v>1972</v>
      </c>
      <c r="B3" s="781"/>
      <c r="C3" s="781"/>
      <c r="D3" s="781"/>
      <c r="E3" s="781"/>
      <c r="F3" s="781"/>
      <c r="G3" s="781"/>
      <c r="H3" s="781"/>
      <c r="I3" s="781"/>
    </row>
    <row r="5" spans="1:10">
      <c r="A5" s="770" t="s">
        <v>1600</v>
      </c>
      <c r="B5" s="770"/>
      <c r="C5" s="770"/>
      <c r="D5" s="770"/>
      <c r="E5" s="770"/>
      <c r="F5" s="770"/>
      <c r="G5" s="770"/>
      <c r="H5" s="770"/>
      <c r="I5" s="770"/>
    </row>
    <row r="6" spans="1:10" ht="17" thickBot="1">
      <c r="A6" s="61"/>
      <c r="B6" s="62" t="s">
        <v>23</v>
      </c>
      <c r="C6" s="62" t="s">
        <v>1573</v>
      </c>
      <c r="D6" s="25" t="s">
        <v>41</v>
      </c>
      <c r="E6" s="62" t="s">
        <v>633</v>
      </c>
      <c r="F6" s="62" t="s">
        <v>304</v>
      </c>
      <c r="G6" s="25" t="s">
        <v>305</v>
      </c>
      <c r="H6" s="62" t="s">
        <v>24</v>
      </c>
      <c r="I6" s="62" t="s">
        <v>26</v>
      </c>
    </row>
    <row r="7" spans="1:10" ht="17" thickBot="1">
      <c r="A7" s="63" t="s">
        <v>306</v>
      </c>
      <c r="B7" s="64">
        <v>32.650338242117108</v>
      </c>
      <c r="C7" s="64">
        <v>29.573112203579949</v>
      </c>
      <c r="D7" s="65">
        <v>14.632557824226369</v>
      </c>
      <c r="E7" s="64">
        <v>4.4682071808355452</v>
      </c>
      <c r="F7" s="64">
        <v>3.5764003411441432</v>
      </c>
      <c r="G7" s="65">
        <v>2.7867912561976316</v>
      </c>
      <c r="H7" s="64">
        <v>2.557043645803394</v>
      </c>
      <c r="I7" s="64">
        <v>9.7555493060958653</v>
      </c>
    </row>
    <row r="8" spans="1:10" ht="17.5" thickTop="1" thickBot="1">
      <c r="A8" s="66" t="s">
        <v>299</v>
      </c>
      <c r="B8" s="67">
        <v>29.524151917365305</v>
      </c>
      <c r="C8" s="67">
        <v>32.9258142870491</v>
      </c>
      <c r="D8" s="68">
        <v>12.083961753235513</v>
      </c>
      <c r="E8" s="67">
        <v>5.1081785434499292</v>
      </c>
      <c r="F8" s="67">
        <v>4.9232176879937919</v>
      </c>
      <c r="G8" s="68">
        <v>1.9961914148784965</v>
      </c>
      <c r="H8" s="67">
        <v>2.9868309742301773</v>
      </c>
      <c r="I8" s="67">
        <v>10.45165342179769</v>
      </c>
      <c r="J8" t="s">
        <v>1967</v>
      </c>
    </row>
    <row r="9" spans="1:10" ht="17" thickBot="1">
      <c r="A9" s="69" t="s">
        <v>300</v>
      </c>
      <c r="B9" s="70">
        <v>33.264259487529145</v>
      </c>
      <c r="C9" s="70">
        <v>28.008211003063231</v>
      </c>
      <c r="D9" s="20">
        <v>16.341320571846296</v>
      </c>
      <c r="E9" s="70">
        <v>4.135310578236032</v>
      </c>
      <c r="F9" s="70">
        <v>5.0656305387648315</v>
      </c>
      <c r="G9" s="20">
        <v>1.7821769235736789</v>
      </c>
      <c r="H9" s="70">
        <v>2.5481702484080984</v>
      </c>
      <c r="I9" s="70">
        <v>8.8549206485786875</v>
      </c>
      <c r="J9" t="s">
        <v>1967</v>
      </c>
    </row>
    <row r="10" spans="1:10" ht="17" thickBot="1">
      <c r="A10" s="71" t="s">
        <v>301</v>
      </c>
      <c r="B10" s="72">
        <v>36.201989282144332</v>
      </c>
      <c r="C10" s="72">
        <v>28.70691810947844</v>
      </c>
      <c r="D10" s="73">
        <v>13.534419861639634</v>
      </c>
      <c r="E10" s="72">
        <v>4.5532898577389886</v>
      </c>
      <c r="F10" s="72">
        <v>3.4812800490590607</v>
      </c>
      <c r="G10" s="73">
        <v>2.543788529903269</v>
      </c>
      <c r="H10" s="72">
        <v>2.1841227071484979</v>
      </c>
      <c r="I10" s="72">
        <v>8.7941916028877731</v>
      </c>
      <c r="J10" t="s">
        <v>1967</v>
      </c>
    </row>
    <row r="11" spans="1:10" ht="17" thickBot="1">
      <c r="A11" s="69" t="s">
        <v>172</v>
      </c>
      <c r="B11" s="70">
        <v>32.33791547251279</v>
      </c>
      <c r="C11" s="70">
        <v>29.023720670666115</v>
      </c>
      <c r="D11" s="20">
        <v>16.787318311496225</v>
      </c>
      <c r="E11" s="70">
        <v>4.0337109624516039</v>
      </c>
      <c r="F11" s="70">
        <v>1.3200434950487341</v>
      </c>
      <c r="G11" s="20">
        <v>3.5329897957972674</v>
      </c>
      <c r="H11" s="70">
        <v>2.0086215364107352</v>
      </c>
      <c r="I11" s="70">
        <v>10.955679755616529</v>
      </c>
      <c r="J11" t="s">
        <v>1967</v>
      </c>
    </row>
    <row r="12" spans="1:10" ht="17" thickBot="1">
      <c r="A12" s="74" t="s">
        <v>157</v>
      </c>
      <c r="B12" s="75">
        <v>33.727152898301824</v>
      </c>
      <c r="C12" s="75">
        <v>25.036492315359482</v>
      </c>
      <c r="D12" s="76">
        <v>17.386002575440337</v>
      </c>
      <c r="E12" s="75">
        <v>3.8022919352945719</v>
      </c>
      <c r="F12" s="75">
        <v>1.1839762555376923</v>
      </c>
      <c r="G12" s="76">
        <v>6.5419586019736897</v>
      </c>
      <c r="H12" s="75">
        <v>3.3071799086518396</v>
      </c>
      <c r="I12" s="75">
        <v>9.0149455094405617</v>
      </c>
      <c r="J12" t="s">
        <v>1967</v>
      </c>
    </row>
    <row r="13" spans="1:10" ht="17.5" thickTop="1" thickBot="1">
      <c r="A13" s="26" t="s">
        <v>161</v>
      </c>
      <c r="B13" s="27">
        <v>29.724613375763916</v>
      </c>
      <c r="C13" s="27">
        <v>30.021921239304906</v>
      </c>
      <c r="D13" s="15">
        <v>13.58311248756725</v>
      </c>
      <c r="E13" s="27">
        <v>4.1039539106605956</v>
      </c>
      <c r="F13" s="27">
        <v>6.4820579248992694</v>
      </c>
      <c r="G13" s="15">
        <v>2.0443325112291109</v>
      </c>
      <c r="H13" s="27">
        <v>3.0795984011015682</v>
      </c>
      <c r="I13" s="27">
        <v>10.960410149473395</v>
      </c>
    </row>
    <row r="14" spans="1:10" ht="17" thickBot="1">
      <c r="A14" s="61" t="s">
        <v>307</v>
      </c>
      <c r="B14" s="17">
        <v>34.295687467735689</v>
      </c>
      <c r="C14" s="17">
        <v>25.522961032332027</v>
      </c>
      <c r="D14" s="29">
        <v>10.150465220770419</v>
      </c>
      <c r="E14" s="17">
        <v>2.8541751422343915</v>
      </c>
      <c r="F14" s="17">
        <v>17.492269483063833</v>
      </c>
      <c r="G14" s="29">
        <v>0.94970335256246374</v>
      </c>
      <c r="H14" s="17">
        <v>1.737323999620934</v>
      </c>
      <c r="I14" s="17">
        <v>6.997414301680239</v>
      </c>
    </row>
    <row r="15" spans="1:10" ht="17" thickBot="1">
      <c r="A15" s="26" t="s">
        <v>308</v>
      </c>
      <c r="B15" s="27">
        <v>29.636275134181282</v>
      </c>
      <c r="C15" s="27">
        <v>33.646154179483965</v>
      </c>
      <c r="D15" s="15">
        <v>11.371055641769837</v>
      </c>
      <c r="E15" s="27">
        <v>5.5820631047386771</v>
      </c>
      <c r="F15" s="27">
        <v>4.2332538030181945</v>
      </c>
      <c r="G15" s="15">
        <v>2.0812707165550752</v>
      </c>
      <c r="H15" s="27">
        <v>2.9929249098560411</v>
      </c>
      <c r="I15" s="27">
        <v>10.457002510396924</v>
      </c>
    </row>
    <row r="16" spans="1:10" ht="17" thickBot="1">
      <c r="A16" s="61" t="s">
        <v>309</v>
      </c>
      <c r="B16" s="17">
        <v>34.180956844295338</v>
      </c>
      <c r="C16" s="17">
        <v>25.141915586628283</v>
      </c>
      <c r="D16" s="29">
        <v>15.273215815773566</v>
      </c>
      <c r="E16" s="17">
        <v>2.241715545321298</v>
      </c>
      <c r="F16" s="17">
        <v>8.9859479947515499</v>
      </c>
      <c r="G16" s="29">
        <v>0.81444371282803218</v>
      </c>
      <c r="H16" s="17">
        <v>1.5619135711286631</v>
      </c>
      <c r="I16" s="17">
        <v>11.799890929273264</v>
      </c>
    </row>
    <row r="17" spans="1:9" ht="17" thickBot="1">
      <c r="A17" s="26" t="s">
        <v>310</v>
      </c>
      <c r="B17" s="27">
        <v>32.096336330641876</v>
      </c>
      <c r="C17" s="27">
        <v>27.459538600845825</v>
      </c>
      <c r="D17" s="15">
        <v>18.586963007859271</v>
      </c>
      <c r="E17" s="27">
        <v>3.5470506557858106</v>
      </c>
      <c r="F17" s="27">
        <v>4.8070174098596379</v>
      </c>
      <c r="G17" s="15">
        <v>2.160459562554466</v>
      </c>
      <c r="H17" s="27">
        <v>2.5443578149463564</v>
      </c>
      <c r="I17" s="27">
        <v>8.7982766175067582</v>
      </c>
    </row>
    <row r="18" spans="1:9" ht="17" thickBot="1">
      <c r="A18" s="61" t="s">
        <v>311</v>
      </c>
      <c r="B18" s="17">
        <v>33.808669154722324</v>
      </c>
      <c r="C18" s="17">
        <v>25.807876529646801</v>
      </c>
      <c r="D18" s="29">
        <v>18.103772583827617</v>
      </c>
      <c r="E18" s="17">
        <v>4.3158284390335782</v>
      </c>
      <c r="F18" s="17">
        <v>5.3947855487919725</v>
      </c>
      <c r="G18" s="29">
        <v>1.7479408114101833</v>
      </c>
      <c r="H18" s="17">
        <v>2.1624582597544237</v>
      </c>
      <c r="I18" s="17">
        <v>8.6586686728130982</v>
      </c>
    </row>
    <row r="19" spans="1:9" ht="17" thickBot="1">
      <c r="A19" s="26" t="s">
        <v>312</v>
      </c>
      <c r="B19" s="27">
        <v>27.992330651006565</v>
      </c>
      <c r="C19" s="27">
        <v>35.711885966525806</v>
      </c>
      <c r="D19" s="15">
        <v>13.24924428642047</v>
      </c>
      <c r="E19" s="27">
        <v>4.5923856074145846</v>
      </c>
      <c r="F19" s="27">
        <v>4.811824044916869</v>
      </c>
      <c r="G19" s="15">
        <v>1.3998658944111262</v>
      </c>
      <c r="H19" s="27">
        <v>2.8098782369512767</v>
      </c>
      <c r="I19" s="27">
        <v>9.4325853123533001</v>
      </c>
    </row>
    <row r="20" spans="1:9" ht="17" thickBot="1">
      <c r="A20" s="61" t="s">
        <v>313</v>
      </c>
      <c r="B20" s="17">
        <v>34.05794630400851</v>
      </c>
      <c r="C20" s="17">
        <v>29.619854343894868</v>
      </c>
      <c r="D20" s="29">
        <v>13.969467747778792</v>
      </c>
      <c r="E20" s="17">
        <v>4.996219354987284</v>
      </c>
      <c r="F20" s="17">
        <v>4.4980661757908544</v>
      </c>
      <c r="G20" s="29">
        <v>1.6133772627666589</v>
      </c>
      <c r="H20" s="17">
        <v>2.8332824424437288</v>
      </c>
      <c r="I20" s="17">
        <v>8.4117863683293024</v>
      </c>
    </row>
    <row r="21" spans="1:9" ht="17" thickBot="1">
      <c r="A21" s="26" t="s">
        <v>314</v>
      </c>
      <c r="B21" s="27">
        <v>40.286369224409967</v>
      </c>
      <c r="C21" s="27">
        <v>26.334188843899646</v>
      </c>
      <c r="D21" s="15">
        <v>13.036211558226004</v>
      </c>
      <c r="E21" s="27">
        <v>4.0507393567374459</v>
      </c>
      <c r="F21" s="27">
        <v>4.029161386983624</v>
      </c>
      <c r="G21" s="15">
        <v>1.9358735503446249</v>
      </c>
      <c r="H21" s="27">
        <v>1.2976002019668147</v>
      </c>
      <c r="I21" s="27">
        <v>9.029855877431876</v>
      </c>
    </row>
    <row r="22" spans="1:9" ht="17" thickBot="1">
      <c r="A22" s="61" t="s">
        <v>315</v>
      </c>
      <c r="B22" s="17">
        <v>36.433688369985603</v>
      </c>
      <c r="C22" s="17">
        <v>23.211536230607333</v>
      </c>
      <c r="D22" s="29">
        <v>13.485298164677662</v>
      </c>
      <c r="E22" s="17">
        <v>4.6038599822394763</v>
      </c>
      <c r="F22" s="17">
        <v>7.7581345615936996</v>
      </c>
      <c r="G22" s="29">
        <v>3.4471715045799725</v>
      </c>
      <c r="H22" s="17">
        <v>1.898379078634385</v>
      </c>
      <c r="I22" s="17">
        <v>9.1619321076818636</v>
      </c>
    </row>
    <row r="23" spans="1:9" ht="17" thickBot="1">
      <c r="A23" s="26" t="s">
        <v>316</v>
      </c>
      <c r="B23" s="27">
        <v>39.344081235784714</v>
      </c>
      <c r="C23" s="27">
        <v>26.343895389302258</v>
      </c>
      <c r="D23" s="15">
        <v>12.422693444297844</v>
      </c>
      <c r="E23" s="27">
        <v>3.7789688558903163</v>
      </c>
      <c r="F23" s="27">
        <v>5.5478035977582092</v>
      </c>
      <c r="G23" s="15">
        <v>1.3045572613634908</v>
      </c>
      <c r="H23" s="27">
        <v>2.0240832580555153</v>
      </c>
      <c r="I23" s="27">
        <v>9.2339169575476525</v>
      </c>
    </row>
    <row r="24" spans="1:9" ht="17" thickBot="1">
      <c r="A24" s="61" t="s">
        <v>317</v>
      </c>
      <c r="B24" s="17">
        <v>32.992731162938071</v>
      </c>
      <c r="C24" s="17">
        <v>31.363238254854924</v>
      </c>
      <c r="D24" s="29">
        <v>14.088360448435949</v>
      </c>
      <c r="E24" s="17">
        <v>5.0233027463364044</v>
      </c>
      <c r="F24" s="17">
        <v>2.1559964765447153</v>
      </c>
      <c r="G24" s="29">
        <v>3.0728546518212432</v>
      </c>
      <c r="H24" s="17">
        <v>2.795759533570688</v>
      </c>
      <c r="I24" s="17">
        <v>8.5077567254980071</v>
      </c>
    </row>
    <row r="25" spans="1:9" ht="17" thickBot="1">
      <c r="A25" s="26" t="s">
        <v>318</v>
      </c>
      <c r="B25" s="27">
        <v>33.253409932886683</v>
      </c>
      <c r="C25" s="27">
        <v>29.184010033016438</v>
      </c>
      <c r="D25" s="15">
        <v>11.683561270676481</v>
      </c>
      <c r="E25" s="27">
        <v>4.376961319535094</v>
      </c>
      <c r="F25" s="27">
        <v>4.3715129330042739</v>
      </c>
      <c r="G25" s="15">
        <v>3.3602923928838861</v>
      </c>
      <c r="H25" s="27">
        <v>2.6642610135714957</v>
      </c>
      <c r="I25" s="27">
        <v>11.105991104425648</v>
      </c>
    </row>
    <row r="26" spans="1:9" ht="17" thickBot="1">
      <c r="A26" s="61" t="s">
        <v>319</v>
      </c>
      <c r="B26" s="17">
        <v>27.421147631202775</v>
      </c>
      <c r="C26" s="17">
        <v>21.960144649290353</v>
      </c>
      <c r="D26" s="29">
        <v>13.880674241441362</v>
      </c>
      <c r="E26" s="17">
        <v>3.3623187979774705</v>
      </c>
      <c r="F26" s="17">
        <v>0.94426962953067939</v>
      </c>
      <c r="G26" s="29">
        <v>2.6834953893397491</v>
      </c>
      <c r="H26" s="17">
        <v>3.8821509805595138</v>
      </c>
      <c r="I26" s="17">
        <v>25.865798680658095</v>
      </c>
    </row>
    <row r="27" spans="1:9" ht="17" thickBot="1">
      <c r="A27" s="26" t="s">
        <v>320</v>
      </c>
      <c r="B27" s="27">
        <v>32.856923394619798</v>
      </c>
      <c r="C27" s="27">
        <v>29.983639664699385</v>
      </c>
      <c r="D27" s="15">
        <v>16.418010549232665</v>
      </c>
      <c r="E27" s="27">
        <v>4.092956630122484</v>
      </c>
      <c r="F27" s="27">
        <v>1.6149262204762129</v>
      </c>
      <c r="G27" s="15">
        <v>2.1465697709857934</v>
      </c>
      <c r="H27" s="27">
        <v>1.7997148164595085</v>
      </c>
      <c r="I27" s="27">
        <v>11.087258953404156</v>
      </c>
    </row>
    <row r="28" spans="1:9" ht="17" thickBot="1">
      <c r="A28" s="61" t="s">
        <v>321</v>
      </c>
      <c r="B28" s="17">
        <v>26.176771403121389</v>
      </c>
      <c r="C28" s="17">
        <v>28.897935924753448</v>
      </c>
      <c r="D28" s="29">
        <v>22.119245537512242</v>
      </c>
      <c r="E28" s="17">
        <v>4.6457892692524139</v>
      </c>
      <c r="F28" s="17">
        <v>5.8455955437074714E-2</v>
      </c>
      <c r="G28" s="29">
        <v>5.3580498820968918</v>
      </c>
      <c r="H28" s="17">
        <v>2.4435650600329977</v>
      </c>
      <c r="I28" s="17">
        <v>10.300186967793536</v>
      </c>
    </row>
    <row r="29" spans="1:9" ht="17" thickBot="1">
      <c r="A29" s="26" t="s">
        <v>322</v>
      </c>
      <c r="B29" s="27">
        <v>35.879308703713356</v>
      </c>
      <c r="C29" s="27">
        <v>34.40109615839399</v>
      </c>
      <c r="D29" s="15">
        <v>10.306905170428148</v>
      </c>
      <c r="E29" s="27">
        <v>2.4443072745609506</v>
      </c>
      <c r="F29" s="27">
        <v>1.4208680931302498</v>
      </c>
      <c r="G29" s="15">
        <v>4.0531377387555159</v>
      </c>
      <c r="H29" s="27">
        <v>1.3619307394914388</v>
      </c>
      <c r="I29" s="27">
        <v>10.132446121526357</v>
      </c>
    </row>
    <row r="30" spans="1:9" ht="17" thickBot="1">
      <c r="A30" s="61" t="s">
        <v>323</v>
      </c>
      <c r="B30" s="17">
        <v>44.888184257583703</v>
      </c>
      <c r="C30" s="17">
        <v>25.07519470335906</v>
      </c>
      <c r="D30" s="29">
        <v>11.253416355529385</v>
      </c>
      <c r="E30" s="17">
        <v>2.5300864319891141</v>
      </c>
      <c r="F30" s="17">
        <v>0.87814915998353005</v>
      </c>
      <c r="G30" s="29">
        <v>4.5062565324903945</v>
      </c>
      <c r="H30" s="17">
        <v>1.0741606154496353</v>
      </c>
      <c r="I30" s="17">
        <v>9.7945519436151791</v>
      </c>
    </row>
    <row r="31" spans="1:9" ht="17" thickBot="1">
      <c r="A31" s="26" t="s">
        <v>324</v>
      </c>
      <c r="B31" s="27">
        <v>34.685869131011735</v>
      </c>
      <c r="C31" s="27">
        <v>24.688843151254972</v>
      </c>
      <c r="D31" s="15">
        <v>19.241673540752725</v>
      </c>
      <c r="E31" s="27">
        <v>3.7783871461711991</v>
      </c>
      <c r="F31" s="27">
        <v>0.65919027261214647</v>
      </c>
      <c r="G31" s="15">
        <v>4.0151261909336293</v>
      </c>
      <c r="H31" s="27">
        <v>3.3760107494820812</v>
      </c>
      <c r="I31" s="27">
        <v>9.5548998177815072</v>
      </c>
    </row>
    <row r="32" spans="1:9" ht="17" thickBot="1">
      <c r="A32" s="61" t="s">
        <v>325</v>
      </c>
      <c r="B32" s="17">
        <v>31.118974091378888</v>
      </c>
      <c r="C32" s="17">
        <v>25.982268710006412</v>
      </c>
      <c r="D32" s="29">
        <v>12.33766656190538</v>
      </c>
      <c r="E32" s="17">
        <v>3.8673246970736348</v>
      </c>
      <c r="F32" s="17">
        <v>2.6116517575658174</v>
      </c>
      <c r="G32" s="29">
        <v>13.416183235150235</v>
      </c>
      <c r="H32" s="17">
        <v>3.1199262310869162</v>
      </c>
      <c r="I32" s="17">
        <v>7.546004715832721</v>
      </c>
    </row>
    <row r="33" spans="1:9">
      <c r="A33" s="199"/>
      <c r="B33" s="198"/>
      <c r="C33" s="198"/>
      <c r="D33" s="197"/>
      <c r="E33" s="198"/>
      <c r="F33" s="198"/>
      <c r="G33" s="197"/>
      <c r="H33" s="198"/>
      <c r="I33" s="198"/>
    </row>
    <row r="34" spans="1:9">
      <c r="A34" s="770" t="s">
        <v>1601</v>
      </c>
      <c r="B34" s="770"/>
      <c r="C34" s="770"/>
      <c r="D34" s="770"/>
      <c r="E34" s="770"/>
      <c r="F34" s="770"/>
      <c r="G34" s="770"/>
      <c r="H34" s="770"/>
      <c r="I34" s="770"/>
    </row>
    <row r="35" spans="1:9" ht="17" thickBot="1">
      <c r="A35" s="61"/>
      <c r="B35" s="62" t="s">
        <v>23</v>
      </c>
      <c r="C35" s="62" t="s">
        <v>1573</v>
      </c>
      <c r="D35" s="25" t="s">
        <v>41</v>
      </c>
      <c r="E35" s="62" t="s">
        <v>633</v>
      </c>
      <c r="F35" s="62" t="s">
        <v>304</v>
      </c>
      <c r="G35" s="25" t="s">
        <v>305</v>
      </c>
      <c r="H35" s="62" t="s">
        <v>24</v>
      </c>
      <c r="I35" s="62" t="s">
        <v>26</v>
      </c>
    </row>
    <row r="36" spans="1:9" ht="17" thickBot="1">
      <c r="A36" s="63" t="s">
        <v>306</v>
      </c>
      <c r="B36" s="64">
        <v>31.905009269348511</v>
      </c>
      <c r="C36" s="64">
        <v>28.855246705630922</v>
      </c>
      <c r="D36" s="65">
        <v>15.137982746054279</v>
      </c>
      <c r="E36" s="64">
        <v>4.8101695519604766</v>
      </c>
      <c r="F36" s="64">
        <v>3.8471225919452228</v>
      </c>
      <c r="G36" s="65">
        <v>2.9515178554716979</v>
      </c>
      <c r="H36" s="64">
        <v>2.7527401909276406</v>
      </c>
      <c r="I36" s="64">
        <v>9.7402110886612689</v>
      </c>
    </row>
    <row r="37" spans="1:9" ht="17.5" thickTop="1" thickBot="1">
      <c r="A37" s="66" t="s">
        <v>299</v>
      </c>
      <c r="B37" s="67">
        <v>28.521626434154506</v>
      </c>
      <c r="C37" s="67">
        <v>32.314998244892571</v>
      </c>
      <c r="D37" s="68">
        <v>12.508622386634199</v>
      </c>
      <c r="E37" s="67">
        <v>5.5377719515538546</v>
      </c>
      <c r="F37" s="67">
        <v>5.3312990169656622</v>
      </c>
      <c r="G37" s="68">
        <v>2.1246743096527561</v>
      </c>
      <c r="H37" s="67">
        <v>3.2380208820878846</v>
      </c>
      <c r="I37" s="67">
        <v>10.422986774058572</v>
      </c>
    </row>
    <row r="38" spans="1:9" ht="17" thickBot="1">
      <c r="A38" s="69" t="s">
        <v>300</v>
      </c>
      <c r="B38" s="70">
        <v>32.203477696276487</v>
      </c>
      <c r="C38" s="70">
        <v>27.184020718601232</v>
      </c>
      <c r="D38" s="20">
        <v>17.125831553373459</v>
      </c>
      <c r="E38" s="70">
        <v>4.5103392672316467</v>
      </c>
      <c r="F38" s="70">
        <v>5.5194910384885434</v>
      </c>
      <c r="G38" s="20">
        <v>1.9057402275332775</v>
      </c>
      <c r="H38" s="70">
        <v>2.7792621892716451</v>
      </c>
      <c r="I38" s="70">
        <v>8.7718373092237201</v>
      </c>
    </row>
    <row r="39" spans="1:9" ht="17" thickBot="1">
      <c r="A39" s="71" t="s">
        <v>301</v>
      </c>
      <c r="B39" s="72">
        <v>35.457951155254577</v>
      </c>
      <c r="C39" s="72">
        <v>28.144651200501791</v>
      </c>
      <c r="D39" s="73">
        <v>13.970594132096997</v>
      </c>
      <c r="E39" s="72">
        <v>4.8965981425392098</v>
      </c>
      <c r="F39" s="72">
        <v>3.743157922906923</v>
      </c>
      <c r="G39" s="73">
        <v>2.6996206138411893</v>
      </c>
      <c r="H39" s="72">
        <v>2.3488008725655147</v>
      </c>
      <c r="I39" s="72">
        <v>8.7386259602938097</v>
      </c>
    </row>
    <row r="40" spans="1:9" ht="17" thickBot="1">
      <c r="A40" s="69" t="s">
        <v>172</v>
      </c>
      <c r="B40" s="70">
        <v>32.0945660060327</v>
      </c>
      <c r="C40" s="70">
        <v>28.157003941785145</v>
      </c>
      <c r="D40" s="20">
        <v>17.163143621396948</v>
      </c>
      <c r="E40" s="70">
        <v>4.2807630987169585</v>
      </c>
      <c r="F40" s="70">
        <v>1.4008104771761938</v>
      </c>
      <c r="G40" s="20">
        <v>3.727983970584682</v>
      </c>
      <c r="H40" s="70">
        <v>2.1316433012665077</v>
      </c>
      <c r="I40" s="70">
        <v>11.044085583040861</v>
      </c>
    </row>
    <row r="41" spans="1:9" ht="17" thickBot="1">
      <c r="A41" s="74" t="s">
        <v>157</v>
      </c>
      <c r="B41" s="75">
        <v>33.276472040244862</v>
      </c>
      <c r="C41" s="75">
        <v>24.270919481646946</v>
      </c>
      <c r="D41" s="76">
        <v>17.914966350210186</v>
      </c>
      <c r="E41" s="75">
        <v>4.0280447323054123</v>
      </c>
      <c r="F41" s="75">
        <v>1.253962492030601</v>
      </c>
      <c r="G41" s="76">
        <v>6.7365169785554997</v>
      </c>
      <c r="H41" s="75">
        <v>3.5035365081190948</v>
      </c>
      <c r="I41" s="75">
        <v>9.0155814168874073</v>
      </c>
    </row>
    <row r="42" spans="1:9" ht="17.5" thickTop="1" thickBot="1">
      <c r="A42" s="26" t="s">
        <v>161</v>
      </c>
      <c r="B42" s="27">
        <v>28.373709778665667</v>
      </c>
      <c r="C42" s="27">
        <v>29.320300095843304</v>
      </c>
      <c r="D42" s="15">
        <v>14.094096442707421</v>
      </c>
      <c r="E42" s="27">
        <v>4.4694856435061503</v>
      </c>
      <c r="F42" s="27">
        <v>7.0590903818083488</v>
      </c>
      <c r="G42" s="15">
        <v>2.1807650371122178</v>
      </c>
      <c r="H42" s="27">
        <v>3.353892646243775</v>
      </c>
      <c r="I42" s="27">
        <v>11.148659974113105</v>
      </c>
    </row>
    <row r="43" spans="1:9" ht="17" thickBot="1">
      <c r="A43" s="61" t="s">
        <v>307</v>
      </c>
      <c r="B43" s="17">
        <v>30.985256515993758</v>
      </c>
      <c r="C43" s="17">
        <v>24.721367571515611</v>
      </c>
      <c r="D43" s="29">
        <v>10.881843905067779</v>
      </c>
      <c r="E43" s="17">
        <v>3.2826080178158454</v>
      </c>
      <c r="F43" s="17">
        <v>20.10342550041257</v>
      </c>
      <c r="G43" s="29">
        <v>1.0077927011218124</v>
      </c>
      <c r="H43" s="17">
        <v>1.998109228235732</v>
      </c>
      <c r="I43" s="17">
        <v>7.0195965598368808</v>
      </c>
    </row>
    <row r="44" spans="1:9" ht="17" thickBot="1">
      <c r="A44" s="26" t="s">
        <v>308</v>
      </c>
      <c r="B44" s="27">
        <v>28.737737400737572</v>
      </c>
      <c r="C44" s="27">
        <v>33.101930133076316</v>
      </c>
      <c r="D44" s="15">
        <v>11.76695367141636</v>
      </c>
      <c r="E44" s="27">
        <v>6.038085909514165</v>
      </c>
      <c r="F44" s="27">
        <v>4.5707151816547098</v>
      </c>
      <c r="G44" s="15">
        <v>2.2167237568884386</v>
      </c>
      <c r="H44" s="27">
        <v>3.2374298511771711</v>
      </c>
      <c r="I44" s="27">
        <v>10.330424095535271</v>
      </c>
    </row>
    <row r="45" spans="1:9" ht="17" thickBot="1">
      <c r="A45" s="61" t="s">
        <v>309</v>
      </c>
      <c r="B45" s="17">
        <v>31.368288104972319</v>
      </c>
      <c r="C45" s="17">
        <v>24.835187333605223</v>
      </c>
      <c r="D45" s="29">
        <v>16.587658512468099</v>
      </c>
      <c r="E45" s="17">
        <v>2.5344148728424889</v>
      </c>
      <c r="F45" s="17">
        <v>10.159237326974651</v>
      </c>
      <c r="G45" s="29">
        <v>0.88861450262975805</v>
      </c>
      <c r="H45" s="17">
        <v>1.7658516010315854</v>
      </c>
      <c r="I45" s="17">
        <v>11.86074774547588</v>
      </c>
    </row>
    <row r="46" spans="1:9" ht="17" thickBot="1">
      <c r="A46" s="26" t="s">
        <v>310</v>
      </c>
      <c r="B46" s="27">
        <v>31.004562235813559</v>
      </c>
      <c r="C46" s="27">
        <v>26.421730117985742</v>
      </c>
      <c r="D46" s="15">
        <v>19.526553731075328</v>
      </c>
      <c r="E46" s="27">
        <v>3.8841243029169825</v>
      </c>
      <c r="F46" s="27">
        <v>5.2630777060683291</v>
      </c>
      <c r="G46" s="15">
        <v>2.3241543163960556</v>
      </c>
      <c r="H46" s="27">
        <v>2.7861462897998877</v>
      </c>
      <c r="I46" s="27">
        <v>8.7896512999441043</v>
      </c>
    </row>
    <row r="47" spans="1:9" ht="17" thickBot="1">
      <c r="A47" s="61" t="s">
        <v>311</v>
      </c>
      <c r="B47" s="17">
        <v>33.036187949084784</v>
      </c>
      <c r="C47" s="17">
        <v>24.896655991100261</v>
      </c>
      <c r="D47" s="29">
        <v>18.880852819992363</v>
      </c>
      <c r="E47" s="17">
        <v>4.7059673305632908</v>
      </c>
      <c r="F47" s="17">
        <v>5.8802570259413329</v>
      </c>
      <c r="G47" s="29">
        <v>1.8619070556814519</v>
      </c>
      <c r="H47" s="17">
        <v>2.357938474122903</v>
      </c>
      <c r="I47" s="17">
        <v>8.38023335351361</v>
      </c>
    </row>
    <row r="48" spans="1:9" ht="17" thickBot="1">
      <c r="A48" s="26" t="s">
        <v>312</v>
      </c>
      <c r="B48" s="27">
        <v>27.311816129931227</v>
      </c>
      <c r="C48" s="27">
        <v>34.824796977264917</v>
      </c>
      <c r="D48" s="15">
        <v>13.654114654373275</v>
      </c>
      <c r="E48" s="27">
        <v>4.976593709672839</v>
      </c>
      <c r="F48" s="27">
        <v>5.211222659660784</v>
      </c>
      <c r="G48" s="15">
        <v>1.4640548301074676</v>
      </c>
      <c r="H48" s="27">
        <v>3.0449582318133803</v>
      </c>
      <c r="I48" s="27">
        <v>9.5124428071760967</v>
      </c>
    </row>
    <row r="49" spans="1:9" ht="17" thickBot="1">
      <c r="A49" s="61" t="s">
        <v>313</v>
      </c>
      <c r="B49" s="17">
        <v>33.257291968623719</v>
      </c>
      <c r="C49" s="17">
        <v>28.88802000857229</v>
      </c>
      <c r="D49" s="29">
        <v>14.542813060356474</v>
      </c>
      <c r="E49" s="17">
        <v>5.3941834188719602</v>
      </c>
      <c r="F49" s="17">
        <v>4.8445272704495528</v>
      </c>
      <c r="G49" s="29">
        <v>1.7075993617698286</v>
      </c>
      <c r="H49" s="17">
        <v>3.0589620042913248</v>
      </c>
      <c r="I49" s="17">
        <v>8.3066029070648497</v>
      </c>
    </row>
    <row r="50" spans="1:9" ht="17" thickBot="1">
      <c r="A50" s="26" t="s">
        <v>314</v>
      </c>
      <c r="B50" s="27">
        <v>39.544989699187305</v>
      </c>
      <c r="C50" s="27">
        <v>25.625619817618023</v>
      </c>
      <c r="D50" s="15">
        <v>13.616713238351789</v>
      </c>
      <c r="E50" s="27">
        <v>4.3811203375523542</v>
      </c>
      <c r="F50" s="27">
        <v>4.3564048709297065</v>
      </c>
      <c r="G50" s="15">
        <v>2.045063052969736</v>
      </c>
      <c r="H50" s="27">
        <v>1.4034333325824326</v>
      </c>
      <c r="I50" s="27">
        <v>9.0266556508086353</v>
      </c>
    </row>
    <row r="51" spans="1:9" ht="17" thickBot="1">
      <c r="A51" s="61" t="s">
        <v>315</v>
      </c>
      <c r="B51" s="17">
        <v>35.32705882042157</v>
      </c>
      <c r="C51" s="17">
        <v>22.248038367715402</v>
      </c>
      <c r="D51" s="29">
        <v>14.157520970909937</v>
      </c>
      <c r="E51" s="17">
        <v>4.9763004313629491</v>
      </c>
      <c r="F51" s="17">
        <v>8.3837837561773441</v>
      </c>
      <c r="G51" s="29">
        <v>3.7016856314756041</v>
      </c>
      <c r="H51" s="17">
        <v>2.051953070758548</v>
      </c>
      <c r="I51" s="17">
        <v>9.1536589511786488</v>
      </c>
    </row>
    <row r="52" spans="1:9" ht="17" thickBot="1">
      <c r="A52" s="26" t="s">
        <v>316</v>
      </c>
      <c r="B52" s="27">
        <v>38.169718183814851</v>
      </c>
      <c r="C52" s="27">
        <v>25.461696600680682</v>
      </c>
      <c r="D52" s="15">
        <v>13.110483758477212</v>
      </c>
      <c r="E52" s="27">
        <v>4.1559554587710226</v>
      </c>
      <c r="F52" s="27">
        <v>6.1012475957176706</v>
      </c>
      <c r="G52" s="15">
        <v>1.3939428589608278</v>
      </c>
      <c r="H52" s="27">
        <v>2.2260040201736482</v>
      </c>
      <c r="I52" s="27">
        <v>9.380951523404093</v>
      </c>
    </row>
    <row r="53" spans="1:9" ht="17" thickBot="1">
      <c r="A53" s="61" t="s">
        <v>317</v>
      </c>
      <c r="B53" s="17">
        <v>32.441463975665599</v>
      </c>
      <c r="C53" s="17">
        <v>30.960001394570959</v>
      </c>
      <c r="D53" s="29">
        <v>14.342999064545234</v>
      </c>
      <c r="E53" s="17">
        <v>5.3539951466952909</v>
      </c>
      <c r="F53" s="17">
        <v>2.2978319310067161</v>
      </c>
      <c r="G53" s="29">
        <v>3.2464155966846597</v>
      </c>
      <c r="H53" s="17">
        <v>2.9798090479379069</v>
      </c>
      <c r="I53" s="17">
        <v>8.377483842893632</v>
      </c>
    </row>
    <row r="54" spans="1:9" ht="17" thickBot="1">
      <c r="A54" s="26" t="s">
        <v>318</v>
      </c>
      <c r="B54" s="27">
        <v>32.242477511292606</v>
      </c>
      <c r="C54" s="27">
        <v>28.461740961409802</v>
      </c>
      <c r="D54" s="15">
        <v>12.145362941068463</v>
      </c>
      <c r="E54" s="27">
        <v>4.7087257985033064</v>
      </c>
      <c r="F54" s="27">
        <v>4.7028644357118665</v>
      </c>
      <c r="G54" s="15">
        <v>3.5713283488243786</v>
      </c>
      <c r="H54" s="27">
        <v>2.8662064050141494</v>
      </c>
      <c r="I54" s="27">
        <v>11.301293598175405</v>
      </c>
    </row>
    <row r="55" spans="1:9" ht="17" thickBot="1">
      <c r="A55" s="61" t="s">
        <v>319</v>
      </c>
      <c r="B55" s="17">
        <v>25.977077827325257</v>
      </c>
      <c r="C55" s="17">
        <v>20.962039346610712</v>
      </c>
      <c r="D55" s="29">
        <v>14.349333313327431</v>
      </c>
      <c r="E55" s="17">
        <v>3.6028658840065599</v>
      </c>
      <c r="F55" s="17">
        <v>1.0118245883126975</v>
      </c>
      <c r="G55" s="29">
        <v>2.8414049200347788</v>
      </c>
      <c r="H55" s="17">
        <v>4.1598879121259955</v>
      </c>
      <c r="I55" s="17">
        <v>27.095566208256574</v>
      </c>
    </row>
    <row r="56" spans="1:9" ht="17" thickBot="1">
      <c r="A56" s="26" t="s">
        <v>320</v>
      </c>
      <c r="B56" s="27">
        <v>32.575509150110676</v>
      </c>
      <c r="C56" s="27">
        <v>29.248761336987013</v>
      </c>
      <c r="D56" s="15">
        <v>16.762054535670877</v>
      </c>
      <c r="E56" s="27">
        <v>4.3413124670004155</v>
      </c>
      <c r="F56" s="27">
        <v>1.7129180609053849</v>
      </c>
      <c r="G56" s="15">
        <v>2.2625412819676427</v>
      </c>
      <c r="H56" s="27">
        <v>1.908919413472314</v>
      </c>
      <c r="I56" s="27">
        <v>11.187983753885675</v>
      </c>
    </row>
    <row r="57" spans="1:9" ht="17" thickBot="1">
      <c r="A57" s="61" t="s">
        <v>321</v>
      </c>
      <c r="B57" s="17">
        <v>26.214079706131916</v>
      </c>
      <c r="C57" s="17">
        <v>27.85771058155656</v>
      </c>
      <c r="D57" s="29">
        <v>22.43284097573752</v>
      </c>
      <c r="E57" s="17">
        <v>4.8915009029312246</v>
      </c>
      <c r="F57" s="17">
        <v>6.1361412731648253E-2</v>
      </c>
      <c r="G57" s="29">
        <v>5.6242064519226362</v>
      </c>
      <c r="H57" s="17">
        <v>2.572803027599655</v>
      </c>
      <c r="I57" s="17">
        <v>10.345496941388841</v>
      </c>
    </row>
    <row r="58" spans="1:9" ht="17" thickBot="1">
      <c r="A58" s="26" t="s">
        <v>322</v>
      </c>
      <c r="B58" s="27">
        <v>35.786974789902651</v>
      </c>
      <c r="C58" s="27">
        <v>33.26029074900444</v>
      </c>
      <c r="D58" s="15">
        <v>10.639109540569542</v>
      </c>
      <c r="E58" s="27">
        <v>2.6479151750376402</v>
      </c>
      <c r="F58" s="27">
        <v>1.5392247221463506</v>
      </c>
      <c r="G58" s="15">
        <v>4.3441684282549753</v>
      </c>
      <c r="H58" s="27">
        <v>1.4753779567658407</v>
      </c>
      <c r="I58" s="27">
        <v>10.306938638318563</v>
      </c>
    </row>
    <row r="59" spans="1:9" ht="17" thickBot="1">
      <c r="A59" s="61" t="s">
        <v>323</v>
      </c>
      <c r="B59" s="17">
        <v>45.045346036244339</v>
      </c>
      <c r="C59" s="17">
        <v>24.117807499422309</v>
      </c>
      <c r="D59" s="29">
        <v>11.614977589051239</v>
      </c>
      <c r="E59" s="17">
        <v>2.6952805904759374</v>
      </c>
      <c r="F59" s="17">
        <v>0.93524763658591281</v>
      </c>
      <c r="G59" s="29">
        <v>4.7674586788525994</v>
      </c>
      <c r="H59" s="17">
        <v>1.1442946064095356</v>
      </c>
      <c r="I59" s="17">
        <v>9.6795873629581308</v>
      </c>
    </row>
    <row r="60" spans="1:9" ht="17" thickBot="1">
      <c r="A60" s="26" t="s">
        <v>324</v>
      </c>
      <c r="B60" s="27">
        <v>34.470973408940353</v>
      </c>
      <c r="C60" s="27">
        <v>23.862823655350297</v>
      </c>
      <c r="D60" s="15">
        <v>19.658540878317964</v>
      </c>
      <c r="E60" s="27">
        <v>3.9813355706336977</v>
      </c>
      <c r="F60" s="27">
        <v>0.69459734501424442</v>
      </c>
      <c r="G60" s="15">
        <v>4.2078676821840846</v>
      </c>
      <c r="H60" s="27">
        <v>3.5573463395287885</v>
      </c>
      <c r="I60" s="27">
        <v>9.5665151200305587</v>
      </c>
    </row>
    <row r="61" spans="1:9" ht="16.5" customHeight="1" thickBot="1">
      <c r="A61" s="61" t="s">
        <v>325</v>
      </c>
      <c r="B61" s="17">
        <v>29.960938293978639</v>
      </c>
      <c r="C61" s="17">
        <v>25.403656135833124</v>
      </c>
      <c r="D61" s="29">
        <v>13.075390324119232</v>
      </c>
      <c r="E61" s="17">
        <v>4.1576936434251213</v>
      </c>
      <c r="F61" s="17">
        <v>2.8065718652984475</v>
      </c>
      <c r="G61" s="29">
        <v>13.755196315647991</v>
      </c>
      <c r="H61" s="17">
        <v>3.3541785277975031</v>
      </c>
      <c r="I61" s="17">
        <v>7.4863748938999386</v>
      </c>
    </row>
    <row r="62" spans="1:9" ht="16.5" customHeight="1">
      <c r="A62" s="770" t="s">
        <v>1605</v>
      </c>
      <c r="B62" s="770"/>
      <c r="C62" s="770"/>
      <c r="D62" s="770"/>
      <c r="E62" s="770"/>
      <c r="F62" s="770"/>
      <c r="G62" s="770"/>
      <c r="H62" s="770"/>
      <c r="I62" s="770"/>
    </row>
    <row r="63" spans="1:9" ht="17" thickBot="1">
      <c r="A63" s="61"/>
      <c r="B63" s="62" t="s">
        <v>23</v>
      </c>
      <c r="C63" s="62" t="s">
        <v>1573</v>
      </c>
      <c r="D63" s="25" t="s">
        <v>41</v>
      </c>
      <c r="E63" s="25" t="s">
        <v>633</v>
      </c>
      <c r="F63" s="25" t="s">
        <v>25</v>
      </c>
      <c r="G63" s="62" t="s">
        <v>1602</v>
      </c>
      <c r="H63" s="62" t="s">
        <v>305</v>
      </c>
      <c r="I63" s="62" t="s">
        <v>26</v>
      </c>
    </row>
    <row r="64" spans="1:9" ht="17" thickBot="1">
      <c r="A64" s="63" t="s">
        <v>306</v>
      </c>
      <c r="B64" s="64">
        <v>38.964818853581136</v>
      </c>
      <c r="C64" s="64">
        <v>32.269931685880117</v>
      </c>
      <c r="D64" s="65">
        <v>15.278922866903397</v>
      </c>
      <c r="E64" s="64">
        <v>5.2354557112662983</v>
      </c>
      <c r="F64" s="64">
        <v>1.5150972184676128</v>
      </c>
      <c r="G64" s="65">
        <v>1.4810531976607153</v>
      </c>
      <c r="H64" s="64">
        <v>1.3607747461910622</v>
      </c>
      <c r="I64" s="64">
        <v>3.8939457200496506</v>
      </c>
    </row>
    <row r="65" spans="1:9" ht="17.5" thickTop="1" thickBot="1">
      <c r="A65" s="66" t="s">
        <v>299</v>
      </c>
      <c r="B65" s="67">
        <v>37.84887369549638</v>
      </c>
      <c r="C65" s="67">
        <v>34.420487381471879</v>
      </c>
      <c r="D65" s="68">
        <v>12.489656165645776</v>
      </c>
      <c r="E65" s="67">
        <v>6.4606699066337541</v>
      </c>
      <c r="F65" s="67">
        <v>1.4430532061553825</v>
      </c>
      <c r="G65" s="68">
        <v>1.5165505932468804</v>
      </c>
      <c r="H65" s="67">
        <v>1.0410982337773467</v>
      </c>
      <c r="I65" s="67">
        <v>4.7796108175726104</v>
      </c>
    </row>
    <row r="66" spans="1:9" ht="17" thickBot="1">
      <c r="A66" s="69" t="s">
        <v>300</v>
      </c>
      <c r="B66" s="70">
        <v>38.357802246675909</v>
      </c>
      <c r="C66" s="70">
        <v>31.901805266201432</v>
      </c>
      <c r="D66" s="20">
        <v>17.880035386783138</v>
      </c>
      <c r="E66" s="70">
        <v>5.0583050272566554</v>
      </c>
      <c r="F66" s="70">
        <v>1.1994585269077163</v>
      </c>
      <c r="G66" s="20">
        <v>0.89265999227710513</v>
      </c>
      <c r="H66" s="70">
        <v>0.78147371626553441</v>
      </c>
      <c r="I66" s="70">
        <v>3.9284598376325093</v>
      </c>
    </row>
    <row r="67" spans="1:9" ht="17" thickBot="1">
      <c r="A67" s="71" t="s">
        <v>301</v>
      </c>
      <c r="B67" s="72">
        <v>40.763957684971288</v>
      </c>
      <c r="C67" s="72">
        <v>32.522537024108075</v>
      </c>
      <c r="D67" s="73">
        <v>14.257624916564854</v>
      </c>
      <c r="E67" s="72">
        <v>5.2488671322818137</v>
      </c>
      <c r="F67" s="72">
        <v>1.1879105927272775</v>
      </c>
      <c r="G67" s="73">
        <v>1.0364471543202773</v>
      </c>
      <c r="H67" s="72">
        <v>1.3262988033712424</v>
      </c>
      <c r="I67" s="72">
        <v>3.6563566916551764</v>
      </c>
    </row>
    <row r="68" spans="1:9" ht="17" thickBot="1">
      <c r="A68" s="69" t="s">
        <v>172</v>
      </c>
      <c r="B68" s="70">
        <v>38.303550622423344</v>
      </c>
      <c r="C68" s="70">
        <v>31.156100645997281</v>
      </c>
      <c r="D68" s="20">
        <v>17.388861732018881</v>
      </c>
      <c r="E68" s="70">
        <v>4.340056731937791</v>
      </c>
      <c r="F68" s="70">
        <v>2.1723503290517692</v>
      </c>
      <c r="G68" s="20">
        <v>2.2809510602290599</v>
      </c>
      <c r="H68" s="70">
        <v>0.98814915678625914</v>
      </c>
      <c r="I68" s="70">
        <v>3.3699797215556089</v>
      </c>
    </row>
    <row r="69" spans="1:9" ht="17" thickBot="1">
      <c r="A69" s="74" t="s">
        <v>157</v>
      </c>
      <c r="B69" s="75">
        <v>41.006198029483912</v>
      </c>
      <c r="C69" s="75">
        <v>27.843731752220783</v>
      </c>
      <c r="D69" s="76">
        <v>15.887081492115266</v>
      </c>
      <c r="E69" s="75">
        <v>3.7294395728908052</v>
      </c>
      <c r="F69" s="75">
        <v>1.7238516593038882</v>
      </c>
      <c r="G69" s="76">
        <v>1.9460812904721563</v>
      </c>
      <c r="H69" s="75">
        <v>5.0801478970446619</v>
      </c>
      <c r="I69" s="75">
        <v>2.7834683064685137</v>
      </c>
    </row>
    <row r="70" spans="1:9" ht="17.5" thickTop="1" thickBot="1">
      <c r="A70" s="26" t="s">
        <v>161</v>
      </c>
      <c r="B70" s="27">
        <v>38.484176071102219</v>
      </c>
      <c r="C70" s="27">
        <v>34.644500058698782</v>
      </c>
      <c r="D70" s="15">
        <v>13.695667457139017</v>
      </c>
      <c r="E70" s="27">
        <v>5.3751189555209677</v>
      </c>
      <c r="F70" s="27">
        <v>1.6181568099029482</v>
      </c>
      <c r="G70" s="15">
        <v>1.7305792748361075</v>
      </c>
      <c r="H70" s="27">
        <v>0.96328526512119761</v>
      </c>
      <c r="I70" s="27">
        <v>3.4885161076787696</v>
      </c>
    </row>
    <row r="71" spans="1:9" ht="17" thickBot="1">
      <c r="A71" s="61" t="s">
        <v>307</v>
      </c>
      <c r="B71" s="17">
        <v>45.613029802444977</v>
      </c>
      <c r="C71" s="17">
        <v>31.973915235713207</v>
      </c>
      <c r="D71" s="29">
        <v>13.392394818046405</v>
      </c>
      <c r="E71" s="17">
        <v>4.0778326677431336</v>
      </c>
      <c r="F71" s="17">
        <v>1.0271813348671153</v>
      </c>
      <c r="G71" s="29">
        <v>0.47883641174256497</v>
      </c>
      <c r="H71" s="17">
        <v>0.78003996106450102</v>
      </c>
      <c r="I71" s="17">
        <v>2.6567697683780906</v>
      </c>
    </row>
    <row r="72" spans="1:9" ht="17" thickBot="1">
      <c r="A72" s="26" t="s">
        <v>308</v>
      </c>
      <c r="B72" s="27">
        <v>38.25364099052284</v>
      </c>
      <c r="C72" s="27">
        <v>33.809159820455861</v>
      </c>
      <c r="D72" s="15">
        <v>11.766070158655682</v>
      </c>
      <c r="E72" s="27">
        <v>6.8371642885632689</v>
      </c>
      <c r="F72" s="27">
        <v>1.3771454366705109</v>
      </c>
      <c r="G72" s="15">
        <v>1.4652011136036145</v>
      </c>
      <c r="H72" s="27">
        <v>1.0728557547936706</v>
      </c>
      <c r="I72" s="27">
        <v>5.4187624367345535</v>
      </c>
    </row>
    <row r="73" spans="1:9" ht="17" thickBot="1">
      <c r="A73" s="61" t="s">
        <v>309</v>
      </c>
      <c r="B73" s="17">
        <v>38.504119626330493</v>
      </c>
      <c r="C73" s="17">
        <v>30.200201866831417</v>
      </c>
      <c r="D73" s="29">
        <v>22.379901994330154</v>
      </c>
      <c r="E73" s="17">
        <v>2.615991142340925</v>
      </c>
      <c r="F73" s="17">
        <v>0.74586087660171352</v>
      </c>
      <c r="G73" s="29">
        <v>0.24019248568529758</v>
      </c>
      <c r="H73" s="17">
        <v>0.53600849437140086</v>
      </c>
      <c r="I73" s="17">
        <v>4.7777235135085903</v>
      </c>
    </row>
    <row r="74" spans="1:9" ht="17" thickBot="1">
      <c r="A74" s="26" t="s">
        <v>310</v>
      </c>
      <c r="B74" s="27">
        <v>36.892016805263601</v>
      </c>
      <c r="C74" s="27">
        <v>31.574240351910298</v>
      </c>
      <c r="D74" s="15">
        <v>20.147572746818458</v>
      </c>
      <c r="E74" s="27">
        <v>4.4494213875475213</v>
      </c>
      <c r="F74" s="27">
        <v>1.2357889843004592</v>
      </c>
      <c r="G74" s="15">
        <v>1.000160324957845</v>
      </c>
      <c r="H74" s="27">
        <v>0.70810922869282689</v>
      </c>
      <c r="I74" s="27">
        <v>3.9926901705089932</v>
      </c>
    </row>
    <row r="75" spans="1:9" ht="17" thickBot="1">
      <c r="A75" s="61" t="s">
        <v>311</v>
      </c>
      <c r="B75" s="17">
        <v>37.76285535771293</v>
      </c>
      <c r="C75" s="17">
        <v>30.107320426211722</v>
      </c>
      <c r="D75" s="29">
        <v>20.633878908710745</v>
      </c>
      <c r="E75" s="17">
        <v>5.0318782248934486</v>
      </c>
      <c r="F75" s="17">
        <v>1.1499991038600708</v>
      </c>
      <c r="G75" s="29">
        <v>0.87539509621010658</v>
      </c>
      <c r="H75" s="17">
        <v>0.81673199328672563</v>
      </c>
      <c r="I75" s="17">
        <v>3.6219408891142564</v>
      </c>
    </row>
    <row r="76" spans="1:9" ht="17" thickBot="1">
      <c r="A76" s="26" t="s">
        <v>312</v>
      </c>
      <c r="B76" s="27">
        <v>33.775823738785014</v>
      </c>
      <c r="C76" s="27">
        <v>37.933841981956682</v>
      </c>
      <c r="D76" s="15">
        <v>14.732242969822163</v>
      </c>
      <c r="E76" s="27">
        <v>6.2297847946135727</v>
      </c>
      <c r="F76" s="27">
        <v>1.553041933025328</v>
      </c>
      <c r="G76" s="15">
        <v>1.4962758427080423</v>
      </c>
      <c r="H76" s="27">
        <v>0.99947467986227934</v>
      </c>
      <c r="I76" s="27">
        <v>3.2795140592269121</v>
      </c>
    </row>
    <row r="77" spans="1:9" ht="17" thickBot="1">
      <c r="A77" s="61" t="s">
        <v>313</v>
      </c>
      <c r="B77" s="17">
        <v>39.938011392493941</v>
      </c>
      <c r="C77" s="17">
        <v>33.052332611882775</v>
      </c>
      <c r="D77" s="29">
        <v>14.057577958155415</v>
      </c>
      <c r="E77" s="17">
        <v>6.0928131868575166</v>
      </c>
      <c r="F77" s="17">
        <v>1.2589147654631627</v>
      </c>
      <c r="G77" s="29">
        <v>0.90837057579116542</v>
      </c>
      <c r="H77" s="17">
        <v>0.88613512059272892</v>
      </c>
      <c r="I77" s="17">
        <v>3.8058443887632976</v>
      </c>
    </row>
    <row r="78" spans="1:9" ht="17" thickBot="1">
      <c r="A78" s="26" t="s">
        <v>314</v>
      </c>
      <c r="B78" s="27">
        <v>45.603262156930313</v>
      </c>
      <c r="C78" s="27">
        <v>29.056897670509084</v>
      </c>
      <c r="D78" s="15">
        <v>12.681143753131977</v>
      </c>
      <c r="E78" s="27">
        <v>4.8474953753014622</v>
      </c>
      <c r="F78" s="27">
        <v>1.4920684543098683</v>
      </c>
      <c r="G78" s="15">
        <v>1.2611513484364762</v>
      </c>
      <c r="H78" s="27">
        <v>1.1156338851553445</v>
      </c>
      <c r="I78" s="27">
        <v>3.9423473562254685</v>
      </c>
    </row>
    <row r="79" spans="1:9" ht="17" thickBot="1">
      <c r="A79" s="61" t="s">
        <v>315</v>
      </c>
      <c r="B79" s="17">
        <v>47.857482123558711</v>
      </c>
      <c r="C79" s="17">
        <v>27.521177295412052</v>
      </c>
      <c r="D79" s="29">
        <v>13.304839944779367</v>
      </c>
      <c r="E79" s="17">
        <v>4.4777184942708246</v>
      </c>
      <c r="F79" s="17">
        <v>1.4487285045005396</v>
      </c>
      <c r="G79" s="29">
        <v>1.0839810188213954</v>
      </c>
      <c r="H79" s="17">
        <v>1.2696197647297067</v>
      </c>
      <c r="I79" s="17">
        <v>3.0364528539274076</v>
      </c>
    </row>
    <row r="80" spans="1:9" ht="17" thickBot="1">
      <c r="A80" s="26" t="s">
        <v>316</v>
      </c>
      <c r="B80" s="27">
        <v>44.784976408570728</v>
      </c>
      <c r="C80" s="27">
        <v>30.480033761193852</v>
      </c>
      <c r="D80" s="15">
        <v>13.420227265802867</v>
      </c>
      <c r="E80" s="27">
        <v>4.080207025451128</v>
      </c>
      <c r="F80" s="27">
        <v>1.669545788857248</v>
      </c>
      <c r="G80" s="15">
        <v>0.9580063769180871</v>
      </c>
      <c r="H80" s="27">
        <v>0.9391462961196998</v>
      </c>
      <c r="I80" s="27">
        <v>3.6678570770863814</v>
      </c>
    </row>
    <row r="81" spans="1:9" ht="17" thickBot="1">
      <c r="A81" s="61" t="s">
        <v>317</v>
      </c>
      <c r="B81" s="17">
        <v>35.163758925250917</v>
      </c>
      <c r="C81" s="17">
        <v>36.304484168917774</v>
      </c>
      <c r="D81" s="29">
        <v>15.794930063082813</v>
      </c>
      <c r="E81" s="17">
        <v>5.9539663736186332</v>
      </c>
      <c r="F81" s="17">
        <v>0.79826080891658568</v>
      </c>
      <c r="G81" s="29">
        <v>0.87972515348693159</v>
      </c>
      <c r="H81" s="17">
        <v>1.5952873095821056</v>
      </c>
      <c r="I81" s="17">
        <v>3.5095871971442492</v>
      </c>
    </row>
    <row r="82" spans="1:9" ht="17" thickBot="1">
      <c r="A82" s="26" t="s">
        <v>318</v>
      </c>
      <c r="B82" s="27">
        <v>42.314782920844586</v>
      </c>
      <c r="C82" s="27">
        <v>35.382033433268319</v>
      </c>
      <c r="D82" s="15">
        <v>11.575007832305154</v>
      </c>
      <c r="E82" s="27">
        <v>4.1049380280440309</v>
      </c>
      <c r="F82" s="27">
        <v>1.560064033506452</v>
      </c>
      <c r="G82" s="15">
        <v>0.93166148694373263</v>
      </c>
      <c r="H82" s="27">
        <v>0.97933879458095385</v>
      </c>
      <c r="I82" s="27">
        <v>3.1521734705067743</v>
      </c>
    </row>
    <row r="83" spans="1:9" ht="17" thickBot="1">
      <c r="A83" s="61" t="s">
        <v>319</v>
      </c>
      <c r="B83" s="17">
        <v>47.704214858715424</v>
      </c>
      <c r="C83" s="17">
        <v>29.309960915062071</v>
      </c>
      <c r="D83" s="29">
        <v>13.843176735650578</v>
      </c>
      <c r="E83" s="17">
        <v>2.7635955036506652</v>
      </c>
      <c r="F83" s="17">
        <v>1.8523023626619153</v>
      </c>
      <c r="G83" s="29">
        <v>0.8370029392777103</v>
      </c>
      <c r="H83" s="17">
        <v>0.52003141197727565</v>
      </c>
      <c r="I83" s="17">
        <v>3.1697152730043712</v>
      </c>
    </row>
    <row r="84" spans="1:9" ht="17" thickBot="1">
      <c r="A84" s="26" t="s">
        <v>320</v>
      </c>
      <c r="B84" s="27">
        <v>38.909325426602706</v>
      </c>
      <c r="C84" s="27">
        <v>30.763438273506416</v>
      </c>
      <c r="D84" s="15">
        <v>17.09420190763824</v>
      </c>
      <c r="E84" s="27">
        <v>4.57030209746656</v>
      </c>
      <c r="F84" s="27">
        <v>1.7593120820721009</v>
      </c>
      <c r="G84" s="15">
        <v>2.3945159603855029</v>
      </c>
      <c r="H84" s="27">
        <v>0.76303611057356546</v>
      </c>
      <c r="I84" s="27">
        <v>3.7458681417549045</v>
      </c>
    </row>
    <row r="85" spans="1:9" ht="17" thickBot="1">
      <c r="A85" s="61" t="s">
        <v>321</v>
      </c>
      <c r="B85" s="17">
        <v>30.87468387572488</v>
      </c>
      <c r="C85" s="17">
        <v>31.310964504140205</v>
      </c>
      <c r="D85" s="29">
        <v>23.429105834272686</v>
      </c>
      <c r="E85" s="17">
        <v>5.1095059962627296</v>
      </c>
      <c r="F85" s="17">
        <v>2.4309596008586642</v>
      </c>
      <c r="G85" s="29">
        <v>2.6846523545376431</v>
      </c>
      <c r="H85" s="17">
        <v>1.2245402559178671</v>
      </c>
      <c r="I85" s="17">
        <v>2.9355875782853111</v>
      </c>
    </row>
    <row r="86" spans="1:9" ht="17" thickBot="1">
      <c r="A86" s="26" t="s">
        <v>322</v>
      </c>
      <c r="B86" s="27">
        <v>41.079251181118579</v>
      </c>
      <c r="C86" s="27">
        <v>40.963569541917579</v>
      </c>
      <c r="D86" s="15">
        <v>7.4301501096728773</v>
      </c>
      <c r="E86" s="27">
        <v>1.8018291681610232</v>
      </c>
      <c r="F86" s="27">
        <v>3.1935143427912296</v>
      </c>
      <c r="G86" s="15">
        <v>1.4460204900124942</v>
      </c>
      <c r="H86" s="27">
        <v>0.9096783446260418</v>
      </c>
      <c r="I86" s="27">
        <v>3.1759868217001639</v>
      </c>
    </row>
    <row r="87" spans="1:9" ht="17" thickBot="1">
      <c r="A87" s="61" t="s">
        <v>323</v>
      </c>
      <c r="B87" s="17">
        <v>48.304509465862303</v>
      </c>
      <c r="C87" s="17">
        <v>27.770747591185145</v>
      </c>
      <c r="D87" s="29">
        <v>11.412209203844172</v>
      </c>
      <c r="E87" s="17">
        <v>2.7768668475546066</v>
      </c>
      <c r="F87" s="17">
        <v>3.1689880570850044</v>
      </c>
      <c r="G87" s="29">
        <v>2.0720466459066498</v>
      </c>
      <c r="H87" s="17">
        <v>1.3322973015221564</v>
      </c>
      <c r="I87" s="17">
        <v>3.1623348870399681</v>
      </c>
    </row>
    <row r="88" spans="1:9" ht="17" thickBot="1">
      <c r="A88" s="26" t="s">
        <v>324</v>
      </c>
      <c r="B88" s="27">
        <v>41.127240240741315</v>
      </c>
      <c r="C88" s="27">
        <v>28.072690600242765</v>
      </c>
      <c r="D88" s="15">
        <v>18.501058180341879</v>
      </c>
      <c r="E88" s="27">
        <v>3.9374041310977761</v>
      </c>
      <c r="F88" s="27">
        <v>1.7649110567084032</v>
      </c>
      <c r="G88" s="15">
        <v>2.2382939330431979</v>
      </c>
      <c r="H88" s="27">
        <v>1.4927638160624885</v>
      </c>
      <c r="I88" s="27">
        <v>2.8656380417621676</v>
      </c>
    </row>
    <row r="89" spans="1:9" ht="16.5" customHeight="1" thickBot="1">
      <c r="A89" s="61" t="s">
        <v>325</v>
      </c>
      <c r="B89" s="17">
        <v>40.694618700399239</v>
      </c>
      <c r="C89" s="17">
        <v>27.254360131249751</v>
      </c>
      <c r="D89" s="29">
        <v>9.1583453404873119</v>
      </c>
      <c r="E89" s="17">
        <v>3.1941101465163371</v>
      </c>
      <c r="F89" s="17">
        <v>1.6181591131828088</v>
      </c>
      <c r="G89" s="29">
        <v>1.1938856871653649</v>
      </c>
      <c r="H89" s="17">
        <v>14.314568794598873</v>
      </c>
      <c r="I89" s="17">
        <v>2.5719520864003087</v>
      </c>
    </row>
    <row r="90" spans="1:9" ht="16.5" customHeight="1">
      <c r="A90" s="780" t="s">
        <v>1604</v>
      </c>
      <c r="B90" s="780"/>
      <c r="C90" s="780"/>
      <c r="D90" s="780"/>
      <c r="E90" s="780"/>
      <c r="F90" s="780"/>
      <c r="G90" s="780"/>
      <c r="H90" s="780"/>
      <c r="I90" s="780"/>
    </row>
    <row r="91" spans="1:9" ht="17" thickBot="1">
      <c r="A91" s="61"/>
      <c r="B91" s="62" t="s">
        <v>1573</v>
      </c>
      <c r="C91" s="62" t="s">
        <v>23</v>
      </c>
      <c r="D91" s="25" t="s">
        <v>41</v>
      </c>
      <c r="E91" s="62" t="s">
        <v>24</v>
      </c>
      <c r="F91" s="25" t="s">
        <v>633</v>
      </c>
      <c r="G91" s="62" t="s">
        <v>1603</v>
      </c>
      <c r="H91" s="62" t="s">
        <v>305</v>
      </c>
      <c r="I91" s="62" t="s">
        <v>26</v>
      </c>
    </row>
    <row r="92" spans="1:9" ht="17" thickBot="1">
      <c r="A92" s="63" t="s">
        <v>306</v>
      </c>
      <c r="B92" s="64">
        <v>29.542095423750492</v>
      </c>
      <c r="C92" s="64">
        <v>27.211499173682014</v>
      </c>
      <c r="D92" s="65">
        <v>16.019184501743954</v>
      </c>
      <c r="E92" s="64">
        <v>7.0709537809755139</v>
      </c>
      <c r="F92" s="64">
        <v>6.1447129343876137</v>
      </c>
      <c r="G92" s="65">
        <v>2.8926551286499529</v>
      </c>
      <c r="H92" s="64">
        <v>2.1105919358667671</v>
      </c>
      <c r="I92" s="64">
        <v>9.0083071209437016</v>
      </c>
    </row>
    <row r="93" spans="1:9" ht="17.5" thickTop="1" thickBot="1">
      <c r="A93" s="66" t="s">
        <v>299</v>
      </c>
      <c r="B93" s="67">
        <v>36.124769242963012</v>
      </c>
      <c r="C93" s="67">
        <v>21.481665131881048</v>
      </c>
      <c r="D93" s="68">
        <v>13.922325277749215</v>
      </c>
      <c r="E93" s="67">
        <v>7.9948718533150069</v>
      </c>
      <c r="F93" s="67">
        <v>6.7288039965766693</v>
      </c>
      <c r="G93" s="68">
        <v>2.2149365259009044</v>
      </c>
      <c r="H93" s="67">
        <v>1.8635105376826646</v>
      </c>
      <c r="I93" s="67">
        <v>9.6691174339314756</v>
      </c>
    </row>
    <row r="94" spans="1:9" ht="17" thickBot="1">
      <c r="A94" s="69" t="s">
        <v>300</v>
      </c>
      <c r="B94" s="70">
        <v>24.989763100841259</v>
      </c>
      <c r="C94" s="70">
        <v>30.105687017147815</v>
      </c>
      <c r="D94" s="20">
        <v>17.522026620277678</v>
      </c>
      <c r="E94" s="70">
        <v>7.921541631014942</v>
      </c>
      <c r="F94" s="70">
        <v>5.8879851746636396</v>
      </c>
      <c r="G94" s="20">
        <v>2.0888896123336096</v>
      </c>
      <c r="H94" s="70">
        <v>1.6704903463854472</v>
      </c>
      <c r="I94" s="70">
        <v>9.8136164973356159</v>
      </c>
    </row>
    <row r="95" spans="1:9" ht="17" thickBot="1">
      <c r="A95" s="71" t="s">
        <v>301</v>
      </c>
      <c r="B95" s="72">
        <v>27.173095185310324</v>
      </c>
      <c r="C95" s="72">
        <v>32.821594716697739</v>
      </c>
      <c r="D95" s="73">
        <v>14.138306326471945</v>
      </c>
      <c r="E95" s="72">
        <v>6.1858152004265872</v>
      </c>
      <c r="F95" s="72">
        <v>6.2531285824680802</v>
      </c>
      <c r="G95" s="73">
        <v>2.5698885786873582</v>
      </c>
      <c r="H95" s="72">
        <v>1.8898049990646058</v>
      </c>
      <c r="I95" s="72">
        <v>8.9683664108733581</v>
      </c>
    </row>
    <row r="96" spans="1:9" ht="17" thickBot="1">
      <c r="A96" s="69" t="s">
        <v>172</v>
      </c>
      <c r="B96" s="70">
        <v>28.91000293697293</v>
      </c>
      <c r="C96" s="70">
        <v>27.415368271577634</v>
      </c>
      <c r="D96" s="20">
        <v>17.957628838623474</v>
      </c>
      <c r="E96" s="70">
        <v>5.5326949326295418</v>
      </c>
      <c r="F96" s="70">
        <v>5.6386533631493769</v>
      </c>
      <c r="G96" s="20">
        <v>4.2406652022894846</v>
      </c>
      <c r="H96" s="70">
        <v>1.6855291480761676</v>
      </c>
      <c r="I96" s="70">
        <v>8.6194573066813973</v>
      </c>
    </row>
    <row r="97" spans="1:9" ht="17" thickBot="1">
      <c r="A97" s="74" t="s">
        <v>157</v>
      </c>
      <c r="B97" s="75">
        <v>23.58727570642651</v>
      </c>
      <c r="C97" s="75">
        <v>27.453699940254612</v>
      </c>
      <c r="D97" s="76">
        <v>19.916887229605816</v>
      </c>
      <c r="E97" s="75">
        <v>7.7677380425955302</v>
      </c>
      <c r="F97" s="75">
        <v>5.590436261637409</v>
      </c>
      <c r="G97" s="76">
        <v>4.2653192165990523</v>
      </c>
      <c r="H97" s="75">
        <v>4.8502003586922759</v>
      </c>
      <c r="I97" s="75">
        <v>6.5684432441887957</v>
      </c>
    </row>
    <row r="98" spans="1:9" ht="17.5" thickTop="1" thickBot="1">
      <c r="A98" s="26" t="s">
        <v>161</v>
      </c>
      <c r="B98" s="27">
        <v>32.545511368289148</v>
      </c>
      <c r="C98" s="27">
        <v>22.548654934299535</v>
      </c>
      <c r="D98" s="15">
        <v>17.427006494458215</v>
      </c>
      <c r="E98" s="27">
        <v>8.2375617654923516</v>
      </c>
      <c r="F98" s="27">
        <v>6.1489873462068356</v>
      </c>
      <c r="G98" s="15">
        <v>2.7740139005182152</v>
      </c>
      <c r="H98" s="27">
        <v>2.0442224528528126</v>
      </c>
      <c r="I98" s="27">
        <v>8.2740417378828894</v>
      </c>
    </row>
    <row r="99" spans="1:9" ht="17" thickBot="1">
      <c r="A99" s="61" t="s">
        <v>307</v>
      </c>
      <c r="B99" s="17">
        <v>23.780346034123355</v>
      </c>
      <c r="C99" s="17">
        <v>17.457051734842523</v>
      </c>
      <c r="D99" s="29">
        <v>20.006927493506428</v>
      </c>
      <c r="E99" s="17">
        <v>11.660698627168422</v>
      </c>
      <c r="F99" s="17">
        <v>10.181863670078549</v>
      </c>
      <c r="G99" s="29">
        <v>1.5298292659550408</v>
      </c>
      <c r="H99" s="17">
        <v>3.4506148998763697</v>
      </c>
      <c r="I99" s="17">
        <v>11.932668274449327</v>
      </c>
    </row>
    <row r="100" spans="1:9" ht="17" thickBot="1">
      <c r="A100" s="26" t="s">
        <v>308</v>
      </c>
      <c r="B100" s="27">
        <v>36.829165870993066</v>
      </c>
      <c r="C100" s="27">
        <v>21.321216888844223</v>
      </c>
      <c r="D100" s="15">
        <v>12.554032240407139</v>
      </c>
      <c r="E100" s="27">
        <v>7.8398894712439517</v>
      </c>
      <c r="F100" s="27">
        <v>7.0859204331501076</v>
      </c>
      <c r="G100" s="15">
        <v>1.9880899976846536</v>
      </c>
      <c r="H100" s="27">
        <v>1.8400732399299502</v>
      </c>
      <c r="I100" s="27">
        <v>10.541611857746915</v>
      </c>
    </row>
    <row r="101" spans="1:9" ht="17" thickBot="1">
      <c r="A101" s="61" t="s">
        <v>309</v>
      </c>
      <c r="B101" s="17">
        <v>16.292125525532153</v>
      </c>
      <c r="C101" s="17">
        <v>33.989540893511197</v>
      </c>
      <c r="D101" s="29">
        <v>12.803414677394048</v>
      </c>
      <c r="E101" s="17">
        <v>5.9391639256839897</v>
      </c>
      <c r="F101" s="17">
        <v>4.4283124049312308</v>
      </c>
      <c r="G101" s="29">
        <v>0.71781941247991343</v>
      </c>
      <c r="H101" s="17">
        <v>1.5280052934774628</v>
      </c>
      <c r="I101" s="17">
        <v>24.301617866990011</v>
      </c>
    </row>
    <row r="102" spans="1:9" ht="17" thickBot="1">
      <c r="A102" s="26" t="s">
        <v>310</v>
      </c>
      <c r="B102" s="27">
        <v>22.482401692866748</v>
      </c>
      <c r="C102" s="27">
        <v>30.074012383356692</v>
      </c>
      <c r="D102" s="15">
        <v>20.289790566501203</v>
      </c>
      <c r="E102" s="27">
        <v>8.4673125307632819</v>
      </c>
      <c r="F102" s="27">
        <v>5.1974504867869653</v>
      </c>
      <c r="G102" s="15">
        <v>2.3984740058718113</v>
      </c>
      <c r="H102" s="27">
        <v>1.5132363923831522</v>
      </c>
      <c r="I102" s="27">
        <v>9.5773219414701565</v>
      </c>
    </row>
    <row r="103" spans="1:9" ht="17" thickBot="1">
      <c r="A103" s="61" t="s">
        <v>311</v>
      </c>
      <c r="B103" s="17">
        <v>20.902104799391495</v>
      </c>
      <c r="C103" s="17">
        <v>31.096409150903568</v>
      </c>
      <c r="D103" s="29">
        <v>19.004783539426768</v>
      </c>
      <c r="E103" s="17">
        <v>7.5318622628128704</v>
      </c>
      <c r="F103" s="17">
        <v>6.2832929873991095</v>
      </c>
      <c r="G103" s="29">
        <v>2.5314302421945194</v>
      </c>
      <c r="H103" s="17">
        <v>2.2685272750475374</v>
      </c>
      <c r="I103" s="17">
        <v>10.381589742824147</v>
      </c>
    </row>
    <row r="104" spans="1:9" ht="17" thickBot="1">
      <c r="A104" s="26" t="s">
        <v>312</v>
      </c>
      <c r="B104" s="27">
        <v>40.855231247521878</v>
      </c>
      <c r="C104" s="27">
        <v>19.938013516694188</v>
      </c>
      <c r="D104" s="15">
        <v>14.485054709656003</v>
      </c>
      <c r="E104" s="27">
        <v>8.3809416735082678</v>
      </c>
      <c r="F104" s="27">
        <v>5.5351454555864921</v>
      </c>
      <c r="G104" s="15">
        <v>2.4180034915795319</v>
      </c>
      <c r="H104" s="27">
        <v>1.5059945378187325</v>
      </c>
      <c r="I104" s="27">
        <v>6.8816153676349145</v>
      </c>
    </row>
    <row r="105" spans="1:9" ht="17" thickBot="1">
      <c r="A105" s="61" t="s">
        <v>313</v>
      </c>
      <c r="B105" s="17">
        <v>28.961915798000405</v>
      </c>
      <c r="C105" s="17">
        <v>29.405048546272962</v>
      </c>
      <c r="D105" s="29">
        <v>15.685884206693986</v>
      </c>
      <c r="E105" s="17">
        <v>7.8398489680304637</v>
      </c>
      <c r="F105" s="17">
        <v>6.5471704923777674</v>
      </c>
      <c r="G105" s="29">
        <v>1.9413349804651852</v>
      </c>
      <c r="H105" s="17">
        <v>1.691961402495229</v>
      </c>
      <c r="I105" s="17">
        <v>7.9268356056639959</v>
      </c>
    </row>
    <row r="106" spans="1:9" ht="17" thickBot="1">
      <c r="A106" s="26" t="s">
        <v>314</v>
      </c>
      <c r="B106" s="27">
        <v>23.805543019153795</v>
      </c>
      <c r="C106" s="27">
        <v>36.023583104960196</v>
      </c>
      <c r="D106" s="15">
        <v>15.749174376171396</v>
      </c>
      <c r="E106" s="27">
        <v>4.7895933962444772</v>
      </c>
      <c r="F106" s="27">
        <v>5.8313624547151131</v>
      </c>
      <c r="G106" s="15">
        <v>3.2323325605003435</v>
      </c>
      <c r="H106" s="27">
        <v>1.9278396885051243</v>
      </c>
      <c r="I106" s="27">
        <v>8.6405713997495539</v>
      </c>
    </row>
    <row r="107" spans="1:9" ht="17" thickBot="1">
      <c r="A107" s="61" t="s">
        <v>315</v>
      </c>
      <c r="B107" s="17">
        <v>23.237547373724979</v>
      </c>
      <c r="C107" s="17">
        <v>29.793096396307572</v>
      </c>
      <c r="D107" s="29">
        <v>16.861149604372528</v>
      </c>
      <c r="E107" s="17">
        <v>5.4688898265684234</v>
      </c>
      <c r="F107" s="17">
        <v>8.2378817085120453</v>
      </c>
      <c r="G107" s="29">
        <v>4.2764959688996953</v>
      </c>
      <c r="H107" s="17">
        <v>3.4180561416052648</v>
      </c>
      <c r="I107" s="17">
        <v>8.7068829800094854</v>
      </c>
    </row>
    <row r="108" spans="1:9" ht="17" thickBot="1">
      <c r="A108" s="26" t="s">
        <v>316</v>
      </c>
      <c r="B108" s="27">
        <v>23.818559348980429</v>
      </c>
      <c r="C108" s="27">
        <v>32.467545088025844</v>
      </c>
      <c r="D108" s="15">
        <v>14.455581429933472</v>
      </c>
      <c r="E108" s="27">
        <v>7.5217317608909156</v>
      </c>
      <c r="F108" s="27">
        <v>6.6784189014616731</v>
      </c>
      <c r="G108" s="15">
        <v>3.0908576820365368</v>
      </c>
      <c r="H108" s="27">
        <v>1.6750204960223034</v>
      </c>
      <c r="I108" s="27">
        <v>10.292285292648828</v>
      </c>
    </row>
    <row r="109" spans="1:9" ht="17" thickBot="1">
      <c r="A109" s="61" t="s">
        <v>317</v>
      </c>
      <c r="B109" s="17">
        <v>29.365920563089347</v>
      </c>
      <c r="C109" s="17">
        <v>31.931598586648786</v>
      </c>
      <c r="D109" s="29">
        <v>13.182535333660816</v>
      </c>
      <c r="E109" s="17">
        <v>6.6192307979119143</v>
      </c>
      <c r="F109" s="17">
        <v>6.1535600743812688</v>
      </c>
      <c r="G109" s="29">
        <v>2.0616070429199937</v>
      </c>
      <c r="H109" s="17">
        <v>1.747049443842847</v>
      </c>
      <c r="I109" s="17">
        <v>8.9384981575450269</v>
      </c>
    </row>
    <row r="110" spans="1:9" ht="17" thickBot="1">
      <c r="A110" s="26" t="s">
        <v>318</v>
      </c>
      <c r="B110" s="27">
        <v>28.281768820054488</v>
      </c>
      <c r="C110" s="27">
        <v>29.564813109176054</v>
      </c>
      <c r="D110" s="15">
        <v>13.927155326450668</v>
      </c>
      <c r="E110" s="27">
        <v>6.9596079576311016</v>
      </c>
      <c r="F110" s="27">
        <v>7.6961308856626154</v>
      </c>
      <c r="G110" s="15">
        <v>3.331076160498077</v>
      </c>
      <c r="H110" s="27">
        <v>2.6956027549597765</v>
      </c>
      <c r="I110" s="27">
        <v>7.5438449855672118</v>
      </c>
    </row>
    <row r="111" spans="1:9" ht="17" thickBot="1">
      <c r="A111" s="61" t="s">
        <v>319</v>
      </c>
      <c r="B111" s="17">
        <v>22.180927313817573</v>
      </c>
      <c r="C111" s="17">
        <v>20.14657235564243</v>
      </c>
      <c r="D111" s="29">
        <v>18.942256888710318</v>
      </c>
      <c r="E111" s="17">
        <v>9.067410670723504</v>
      </c>
      <c r="F111" s="17">
        <v>6.0513987168574959</v>
      </c>
      <c r="G111" s="29">
        <v>4.6338085158433868</v>
      </c>
      <c r="H111" s="17">
        <v>1.737274551584489</v>
      </c>
      <c r="I111" s="17">
        <v>17.240350986820804</v>
      </c>
    </row>
    <row r="112" spans="1:9" ht="17" thickBot="1">
      <c r="A112" s="26" t="s">
        <v>320</v>
      </c>
      <c r="B112" s="27">
        <v>30.97633999269836</v>
      </c>
      <c r="C112" s="27">
        <v>26.99337773577145</v>
      </c>
      <c r="D112" s="15">
        <v>17.335431549016835</v>
      </c>
      <c r="E112" s="27">
        <v>4.7991256645606679</v>
      </c>
      <c r="F112" s="27">
        <v>5.1411629649387374</v>
      </c>
      <c r="G112" s="15">
        <v>4.0287086097675502</v>
      </c>
      <c r="H112" s="27">
        <v>1.3231602386193244</v>
      </c>
      <c r="I112" s="27">
        <v>9.4026932446270841</v>
      </c>
    </row>
    <row r="113" spans="1:9" ht="17" thickBot="1">
      <c r="A113" s="61" t="s">
        <v>321</v>
      </c>
      <c r="B113" s="17">
        <v>28.918981837251341</v>
      </c>
      <c r="C113" s="17">
        <v>22.131986012765694</v>
      </c>
      <c r="D113" s="29">
        <v>22.517554467439535</v>
      </c>
      <c r="E113" s="17">
        <v>6.3271865321489571</v>
      </c>
      <c r="F113" s="17">
        <v>6.0892672817815168</v>
      </c>
      <c r="G113" s="29">
        <v>5.0574442383207945</v>
      </c>
      <c r="H113" s="17">
        <v>1.6922264294662079</v>
      </c>
      <c r="I113" s="17">
        <v>7.2653532008259525</v>
      </c>
    </row>
    <row r="114" spans="1:9" ht="17" thickBot="1">
      <c r="A114" s="26" t="s">
        <v>322</v>
      </c>
      <c r="B114" s="27">
        <v>27.621435119021832</v>
      </c>
      <c r="C114" s="27">
        <v>33.577435480732674</v>
      </c>
      <c r="D114" s="15">
        <v>13.418028832743245</v>
      </c>
      <c r="E114" s="27">
        <v>4.1334255757003007</v>
      </c>
      <c r="F114" s="27">
        <v>4.9335214035112944</v>
      </c>
      <c r="G114" s="15">
        <v>3.9569693961528611</v>
      </c>
      <c r="H114" s="27">
        <v>2.9006495268072285</v>
      </c>
      <c r="I114" s="27">
        <v>9.4585346653305677</v>
      </c>
    </row>
    <row r="115" spans="1:9" ht="17" thickBot="1">
      <c r="A115" s="61" t="s">
        <v>323</v>
      </c>
      <c r="B115" s="17">
        <v>19.466819247496442</v>
      </c>
      <c r="C115" s="17">
        <v>48.322457498335851</v>
      </c>
      <c r="D115" s="29">
        <v>10.009440617829615</v>
      </c>
      <c r="E115" s="17">
        <v>4.4680834952680399</v>
      </c>
      <c r="F115" s="17">
        <v>4.3298762208659349</v>
      </c>
      <c r="G115" s="29">
        <v>3.4115862768519514</v>
      </c>
      <c r="H115" s="17">
        <v>2.0796020752316684</v>
      </c>
      <c r="I115" s="17">
        <v>7.9121345681204964</v>
      </c>
    </row>
    <row r="116" spans="1:9" ht="17" thickBot="1">
      <c r="A116" s="26" t="s">
        <v>324</v>
      </c>
      <c r="B116" s="27">
        <v>23.794317082843481</v>
      </c>
      <c r="C116" s="27">
        <v>29.691331242527429</v>
      </c>
      <c r="D116" s="15">
        <v>20.716361706168168</v>
      </c>
      <c r="E116" s="27">
        <v>7.4034520461132365</v>
      </c>
      <c r="F116" s="27">
        <v>5.0428573885917833</v>
      </c>
      <c r="G116" s="15">
        <v>4.7055794685075458</v>
      </c>
      <c r="H116" s="27">
        <v>1.9058044095867528</v>
      </c>
      <c r="I116" s="27">
        <v>6.7402966556616022</v>
      </c>
    </row>
    <row r="117" spans="1:9" ht="16.5" customHeight="1" thickBot="1">
      <c r="A117" s="61" t="s">
        <v>325</v>
      </c>
      <c r="B117" s="17">
        <v>22.83948281833046</v>
      </c>
      <c r="C117" s="17">
        <v>19.371814072905792</v>
      </c>
      <c r="D117" s="29">
        <v>17.029342053207682</v>
      </c>
      <c r="E117" s="17">
        <v>9.0834676910201502</v>
      </c>
      <c r="F117" s="17">
        <v>7.568183869490043</v>
      </c>
      <c r="G117" s="29">
        <v>2.6751854424421575</v>
      </c>
      <c r="H117" s="17">
        <v>15.484781661154651</v>
      </c>
      <c r="I117" s="17">
        <v>5.9477423914490615</v>
      </c>
    </row>
    <row r="118" spans="1:9" ht="16.5" customHeight="1">
      <c r="A118" s="780" t="s">
        <v>1606</v>
      </c>
      <c r="B118" s="780"/>
      <c r="C118" s="780"/>
      <c r="D118" s="780"/>
      <c r="E118" s="780"/>
      <c r="F118" s="780"/>
      <c r="G118" s="780"/>
      <c r="H118" s="780"/>
      <c r="I118" s="780"/>
    </row>
    <row r="119" spans="1:9" ht="17" thickBot="1">
      <c r="A119" s="61"/>
      <c r="B119" s="62" t="s">
        <v>304</v>
      </c>
      <c r="C119" s="62" t="s">
        <v>23</v>
      </c>
      <c r="D119" s="25" t="s">
        <v>1573</v>
      </c>
      <c r="E119" s="62" t="s">
        <v>41</v>
      </c>
      <c r="F119" s="62" t="s">
        <v>305</v>
      </c>
      <c r="G119" s="25" t="s">
        <v>327</v>
      </c>
      <c r="H119" s="62" t="s">
        <v>539</v>
      </c>
      <c r="I119" s="62" t="s">
        <v>26</v>
      </c>
    </row>
    <row r="120" spans="1:9" ht="17" thickBot="1">
      <c r="A120" s="63" t="s">
        <v>306</v>
      </c>
      <c r="B120" s="64">
        <v>24.609831081345813</v>
      </c>
      <c r="C120" s="64">
        <v>22.274694590789533</v>
      </c>
      <c r="D120" s="65">
        <v>16.463160031478438</v>
      </c>
      <c r="E120" s="64">
        <v>12.395850785599169</v>
      </c>
      <c r="F120" s="64">
        <v>10.086983647701114</v>
      </c>
      <c r="G120" s="65">
        <v>0.9417040526073639</v>
      </c>
      <c r="H120" s="64">
        <v>0.82636517609235172</v>
      </c>
      <c r="I120" s="64">
        <v>12.401410634386213</v>
      </c>
    </row>
    <row r="121" spans="1:9" ht="17.5" thickTop="1" thickBot="1">
      <c r="A121" s="66" t="s">
        <v>299</v>
      </c>
      <c r="B121" s="67">
        <v>31.956399456130409</v>
      </c>
      <c r="C121" s="67">
        <v>20.948166596899213</v>
      </c>
      <c r="D121" s="68">
        <v>16.909621574173364</v>
      </c>
      <c r="E121" s="67">
        <v>8.9741202594748462</v>
      </c>
      <c r="F121" s="67">
        <v>5.7417117861411784</v>
      </c>
      <c r="G121" s="68">
        <v>2.9597928215873255</v>
      </c>
      <c r="H121" s="67">
        <v>1.3576374668432152</v>
      </c>
      <c r="I121" s="67">
        <v>11.152550038750451</v>
      </c>
    </row>
    <row r="122" spans="1:9" ht="17" thickBot="1">
      <c r="A122" s="69" t="s">
        <v>300</v>
      </c>
      <c r="B122" s="70">
        <v>31.572819699423771</v>
      </c>
      <c r="C122" s="70">
        <v>18.710259782051828</v>
      </c>
      <c r="D122" s="20">
        <v>18.080118700939515</v>
      </c>
      <c r="E122" s="70">
        <v>14.090505497528161</v>
      </c>
      <c r="F122" s="70">
        <v>5.6788061734444142</v>
      </c>
      <c r="G122" s="20">
        <v>1.9535547882126767E-3</v>
      </c>
      <c r="H122" s="70">
        <v>5.3278766951254822E-4</v>
      </c>
      <c r="I122" s="70">
        <v>11.865003804154586</v>
      </c>
    </row>
    <row r="123" spans="1:9" ht="17" thickBot="1">
      <c r="A123" s="71" t="s">
        <v>301</v>
      </c>
      <c r="B123" s="72">
        <v>25.704077568016544</v>
      </c>
      <c r="C123" s="72">
        <v>24.377362133914655</v>
      </c>
      <c r="D123" s="73">
        <v>15.732177295687375</v>
      </c>
      <c r="E123" s="72">
        <v>12.528086208539241</v>
      </c>
      <c r="F123" s="72">
        <v>9.6214741145372145</v>
      </c>
      <c r="G123" s="73">
        <v>0</v>
      </c>
      <c r="H123" s="72">
        <v>0.12317702254808793</v>
      </c>
      <c r="I123" s="72">
        <v>11.913645656756884</v>
      </c>
    </row>
    <row r="124" spans="1:9" ht="17" thickBot="1">
      <c r="A124" s="69" t="s">
        <v>172</v>
      </c>
      <c r="B124" s="70">
        <v>10.085171834396478</v>
      </c>
      <c r="C124" s="70">
        <v>22.68441712409334</v>
      </c>
      <c r="D124" s="20">
        <v>14.608300426961637</v>
      </c>
      <c r="E124" s="70">
        <v>13.938852603618676</v>
      </c>
      <c r="F124" s="70">
        <v>20.152848230142002</v>
      </c>
      <c r="G124" s="20">
        <v>0</v>
      </c>
      <c r="H124" s="70">
        <v>2.0840650836383734</v>
      </c>
      <c r="I124" s="70">
        <v>16.446344697149485</v>
      </c>
    </row>
    <row r="125" spans="1:9" ht="17" thickBot="1">
      <c r="A125" s="74" t="s">
        <v>157</v>
      </c>
      <c r="B125" s="75">
        <v>7.9463710070913702</v>
      </c>
      <c r="C125" s="75">
        <v>29.854222766291439</v>
      </c>
      <c r="D125" s="76">
        <v>16.443866781193314</v>
      </c>
      <c r="E125" s="75">
        <v>17.337371790156947</v>
      </c>
      <c r="F125" s="75">
        <v>17.218561416000384</v>
      </c>
      <c r="G125" s="76">
        <v>0</v>
      </c>
      <c r="H125" s="75">
        <v>0</v>
      </c>
      <c r="I125" s="75">
        <v>11.199606239266542</v>
      </c>
    </row>
    <row r="126" spans="1:9" ht="17.5" thickTop="1" thickBot="1">
      <c r="A126" s="26" t="s">
        <v>161</v>
      </c>
      <c r="B126" s="27">
        <v>29.465965180017147</v>
      </c>
      <c r="C126" s="27">
        <v>22.533870035393466</v>
      </c>
      <c r="D126" s="15">
        <v>14.963628035112574</v>
      </c>
      <c r="E126" s="27">
        <v>8.7606073503145137</v>
      </c>
      <c r="F126" s="27">
        <v>4.3862996389065749</v>
      </c>
      <c r="G126" s="15">
        <v>6.2787798566503055</v>
      </c>
      <c r="H126" s="27">
        <v>3.9639509253431786</v>
      </c>
      <c r="I126" s="27">
        <v>9.6468989782622323</v>
      </c>
    </row>
    <row r="127" spans="1:9" ht="17" thickBot="1">
      <c r="A127" s="61" t="s">
        <v>307</v>
      </c>
      <c r="B127" s="17">
        <v>43.421902971224796</v>
      </c>
      <c r="C127" s="17">
        <v>23.901077181457119</v>
      </c>
      <c r="D127" s="29">
        <v>19.020567504931599</v>
      </c>
      <c r="E127" s="17">
        <v>5.3217177355193916</v>
      </c>
      <c r="F127" s="17">
        <v>0.27094338505295518</v>
      </c>
      <c r="G127" s="29">
        <v>0</v>
      </c>
      <c r="H127" s="17">
        <v>0</v>
      </c>
      <c r="I127" s="17">
        <v>8.0637912218141352</v>
      </c>
    </row>
    <row r="128" spans="1:9" ht="17" thickBot="1">
      <c r="A128" s="26" t="s">
        <v>308</v>
      </c>
      <c r="B128" s="27">
        <v>33.146965402745948</v>
      </c>
      <c r="C128" s="27">
        <v>19.119203030799987</v>
      </c>
      <c r="D128" s="15">
        <v>18.992121524424917</v>
      </c>
      <c r="E128" s="27">
        <v>9.3058134900564173</v>
      </c>
      <c r="F128" s="27">
        <v>7.3432902671928089</v>
      </c>
      <c r="G128" s="15">
        <v>9.7812000362205911E-3</v>
      </c>
      <c r="H128" s="27">
        <v>1.1737440043464709E-2</v>
      </c>
      <c r="I128" s="27">
        <v>12.071087644700235</v>
      </c>
    </row>
    <row r="129" spans="1:9" ht="17" thickBot="1">
      <c r="A129" s="61" t="s">
        <v>309</v>
      </c>
      <c r="B129" s="17">
        <v>39.655082706904501</v>
      </c>
      <c r="C129" s="17">
        <v>14.075800882406575</v>
      </c>
      <c r="D129" s="29">
        <v>25.014698605963805</v>
      </c>
      <c r="E129" s="17">
        <v>9.9626776680102118</v>
      </c>
      <c r="F129" s="17">
        <v>0.77913999478358165</v>
      </c>
      <c r="G129" s="29">
        <v>0</v>
      </c>
      <c r="H129" s="17">
        <v>0</v>
      </c>
      <c r="I129" s="17">
        <v>10.51260014193133</v>
      </c>
    </row>
    <row r="130" spans="1:9" ht="17" thickBot="1">
      <c r="A130" s="26" t="s">
        <v>310</v>
      </c>
      <c r="B130" s="27">
        <v>27.405730599724222</v>
      </c>
      <c r="C130" s="27">
        <v>16.910441840906067</v>
      </c>
      <c r="D130" s="15">
        <v>19.725340882419573</v>
      </c>
      <c r="E130" s="27">
        <v>16.485670472796318</v>
      </c>
      <c r="F130" s="27">
        <v>8.116848222764359</v>
      </c>
      <c r="G130" s="15">
        <v>4.0965217637853839E-4</v>
      </c>
      <c r="H130" s="27">
        <v>8.1930435275707678E-4</v>
      </c>
      <c r="I130" s="27">
        <v>11.354739024860329</v>
      </c>
    </row>
    <row r="131" spans="1:9" ht="17" thickBot="1">
      <c r="A131" s="61" t="s">
        <v>311</v>
      </c>
      <c r="B131" s="17">
        <v>38.375741785991451</v>
      </c>
      <c r="C131" s="17">
        <v>19.255420227259943</v>
      </c>
      <c r="D131" s="29">
        <v>13.778960838330482</v>
      </c>
      <c r="E131" s="17">
        <v>11.918701452009245</v>
      </c>
      <c r="F131" s="17">
        <v>4.958121134993565</v>
      </c>
      <c r="G131" s="29">
        <v>1.9299809789776429E-3</v>
      </c>
      <c r="H131" s="17">
        <v>0</v>
      </c>
      <c r="I131" s="17">
        <v>11.711124580436348</v>
      </c>
    </row>
    <row r="132" spans="1:9" ht="17" thickBot="1">
      <c r="A132" s="26" t="s">
        <v>312</v>
      </c>
      <c r="B132" s="27">
        <v>31.93373292446261</v>
      </c>
      <c r="C132" s="27">
        <v>24.834254375432128</v>
      </c>
      <c r="D132" s="15">
        <v>11.974046149765737</v>
      </c>
      <c r="E132" s="27">
        <v>8.5802367864511417</v>
      </c>
      <c r="F132" s="27">
        <v>2.7458277329338494</v>
      </c>
      <c r="G132" s="15">
        <v>8.0507158709594062</v>
      </c>
      <c r="H132" s="27">
        <v>1.1600455145474647E-3</v>
      </c>
      <c r="I132" s="27">
        <v>11.880026114480579</v>
      </c>
    </row>
    <row r="133" spans="1:9" ht="17" thickBot="1">
      <c r="A133" s="61" t="s">
        <v>313</v>
      </c>
      <c r="B133" s="17">
        <v>32.425047633477114</v>
      </c>
      <c r="C133" s="17">
        <v>22.054528243548059</v>
      </c>
      <c r="D133" s="29">
        <v>15.187256422440006</v>
      </c>
      <c r="E133" s="17">
        <v>13.013490794420788</v>
      </c>
      <c r="F133" s="17">
        <v>4.4131310820550897</v>
      </c>
      <c r="G133" s="29">
        <v>4.3541087194141426E-3</v>
      </c>
      <c r="H133" s="17">
        <v>4.8378985771268244E-4</v>
      </c>
      <c r="I133" s="17">
        <v>12.901707925481823</v>
      </c>
    </row>
    <row r="134" spans="1:9" ht="17" thickBot="1">
      <c r="A134" s="26" t="s">
        <v>314</v>
      </c>
      <c r="B134" s="27">
        <v>27.252534936638316</v>
      </c>
      <c r="C134" s="27">
        <v>24.719194838148741</v>
      </c>
      <c r="D134" s="15">
        <v>16.90040302051699</v>
      </c>
      <c r="E134" s="27">
        <v>12.916134439963415</v>
      </c>
      <c r="F134" s="27">
        <v>5.5570040870093909</v>
      </c>
      <c r="G134" s="15">
        <v>0</v>
      </c>
      <c r="H134" s="27">
        <v>0</v>
      </c>
      <c r="I134" s="27">
        <v>12.654728677723153</v>
      </c>
    </row>
    <row r="135" spans="1:9" ht="17" thickBot="1">
      <c r="A135" s="61" t="s">
        <v>315</v>
      </c>
      <c r="B135" s="17">
        <v>39.593468260048205</v>
      </c>
      <c r="C135" s="17">
        <v>19.621285862997205</v>
      </c>
      <c r="D135" s="29">
        <v>9.5273247146429814</v>
      </c>
      <c r="E135" s="17">
        <v>10.940626240009882</v>
      </c>
      <c r="F135" s="17">
        <v>9.2505580790665807</v>
      </c>
      <c r="G135" s="29">
        <v>0</v>
      </c>
      <c r="H135" s="17">
        <v>0</v>
      </c>
      <c r="I135" s="17">
        <v>11.066736843235148</v>
      </c>
    </row>
    <row r="136" spans="1:9" ht="17" thickBot="1">
      <c r="A136" s="26" t="s">
        <v>316</v>
      </c>
      <c r="B136" s="27">
        <v>33.426954957597474</v>
      </c>
      <c r="C136" s="27">
        <v>27.302768064309717</v>
      </c>
      <c r="D136" s="15">
        <v>12.545054470887088</v>
      </c>
      <c r="E136" s="27">
        <v>9.7934091400459238</v>
      </c>
      <c r="F136" s="27">
        <v>2.3343071521070411</v>
      </c>
      <c r="G136" s="15">
        <v>0</v>
      </c>
      <c r="H136" s="27">
        <v>0.92051488734937004</v>
      </c>
      <c r="I136" s="27">
        <v>13.676991327703391</v>
      </c>
    </row>
    <row r="137" spans="1:9" ht="17" thickBot="1">
      <c r="A137" s="61" t="s">
        <v>317</v>
      </c>
      <c r="B137" s="17">
        <v>19.017553311464802</v>
      </c>
      <c r="C137" s="17">
        <v>24.225861317026855</v>
      </c>
      <c r="D137" s="29">
        <v>17.13541013600776</v>
      </c>
      <c r="E137" s="17">
        <v>13.413618288533034</v>
      </c>
      <c r="F137" s="17">
        <v>15.256744722555082</v>
      </c>
      <c r="G137" s="29">
        <v>0</v>
      </c>
      <c r="H137" s="17">
        <v>8.4059199573306243E-4</v>
      </c>
      <c r="I137" s="17">
        <v>10.949971632416727</v>
      </c>
    </row>
    <row r="138" spans="1:9" ht="17" thickBot="1">
      <c r="A138" s="26" t="s">
        <v>318</v>
      </c>
      <c r="B138" s="27">
        <v>20.745315956905248</v>
      </c>
      <c r="C138" s="27">
        <v>19.700627371744368</v>
      </c>
      <c r="D138" s="15">
        <v>16.63867593835117</v>
      </c>
      <c r="E138" s="27">
        <v>9.706655037075949</v>
      </c>
      <c r="F138" s="27">
        <v>9.821447290755895</v>
      </c>
      <c r="G138" s="15">
        <v>0</v>
      </c>
      <c r="H138" s="27">
        <v>12.3410712073347</v>
      </c>
      <c r="I138" s="27">
        <v>11.046207197832675</v>
      </c>
    </row>
    <row r="139" spans="1:9" ht="17" thickBot="1">
      <c r="A139" s="61" t="s">
        <v>319</v>
      </c>
      <c r="B139" s="17">
        <v>2.7474067687819872</v>
      </c>
      <c r="C139" s="17">
        <v>10.181926198782241</v>
      </c>
      <c r="D139" s="29">
        <v>8.3386415129158653</v>
      </c>
      <c r="E139" s="17">
        <v>6.2714665976573407</v>
      </c>
      <c r="F139" s="17">
        <v>7.8016561919755754</v>
      </c>
      <c r="G139" s="29">
        <v>0</v>
      </c>
      <c r="H139" s="17">
        <v>1.6582343749218675</v>
      </c>
      <c r="I139" s="17">
        <v>63.000668354965129</v>
      </c>
    </row>
    <row r="140" spans="1:9" ht="17" thickBot="1">
      <c r="A140" s="26" t="s">
        <v>320</v>
      </c>
      <c r="B140" s="27">
        <v>16.014248056422456</v>
      </c>
      <c r="C140" s="27">
        <v>22.934514136456308</v>
      </c>
      <c r="D140" s="15">
        <v>14.735711383930299</v>
      </c>
      <c r="E140" s="27">
        <v>12.80407302105511</v>
      </c>
      <c r="F140" s="27">
        <v>13.55734528357037</v>
      </c>
      <c r="G140" s="15">
        <v>0</v>
      </c>
      <c r="H140" s="27">
        <v>0.1805391813916867</v>
      </c>
      <c r="I140" s="27">
        <v>19.773568937173767</v>
      </c>
    </row>
    <row r="141" spans="1:9" ht="17" thickBot="1">
      <c r="A141" s="61" t="s">
        <v>321</v>
      </c>
      <c r="B141" s="17">
        <v>0.2346379483850895</v>
      </c>
      <c r="C141" s="17">
        <v>21.710184908473021</v>
      </c>
      <c r="D141" s="29">
        <v>10.748592877637611</v>
      </c>
      <c r="E141" s="17">
        <v>18.243326156968138</v>
      </c>
      <c r="F141" s="17">
        <v>36.118035508816661</v>
      </c>
      <c r="G141" s="29">
        <v>0</v>
      </c>
      <c r="H141" s="17">
        <v>0.26165218586363603</v>
      </c>
      <c r="I141" s="17">
        <v>12.68357041385584</v>
      </c>
    </row>
    <row r="142" spans="1:9" ht="17" thickBot="1">
      <c r="A142" s="26" t="s">
        <v>322</v>
      </c>
      <c r="B142" s="27">
        <v>9.6514016929975792</v>
      </c>
      <c r="C142" s="27">
        <v>23.742333743888533</v>
      </c>
      <c r="D142" s="15">
        <v>21.462554355534795</v>
      </c>
      <c r="E142" s="27">
        <v>14.5361233329276</v>
      </c>
      <c r="F142" s="27">
        <v>18.970982818008284</v>
      </c>
      <c r="G142" s="15">
        <v>0</v>
      </c>
      <c r="H142" s="27">
        <v>0</v>
      </c>
      <c r="I142" s="27">
        <v>11.636604056643213</v>
      </c>
    </row>
    <row r="143" spans="1:9" ht="17" thickBot="1">
      <c r="A143" s="61" t="s">
        <v>323</v>
      </c>
      <c r="B143" s="17">
        <v>5.2173020311267608</v>
      </c>
      <c r="C143" s="17">
        <v>29.396352251349938</v>
      </c>
      <c r="D143" s="29">
        <v>18.92850752471545</v>
      </c>
      <c r="E143" s="17">
        <v>14.668215503017015</v>
      </c>
      <c r="F143" s="17">
        <v>20.124665682185867</v>
      </c>
      <c r="G143" s="29">
        <v>0</v>
      </c>
      <c r="H143" s="17">
        <v>0</v>
      </c>
      <c r="I143" s="17">
        <v>11.664957007604979</v>
      </c>
    </row>
    <row r="144" spans="1:9" ht="17" thickBot="1">
      <c r="A144" s="26" t="s">
        <v>324</v>
      </c>
      <c r="B144" s="27">
        <v>4.7059605786447154</v>
      </c>
      <c r="C144" s="27">
        <v>31.742419191034955</v>
      </c>
      <c r="D144" s="15">
        <v>10.665097039045197</v>
      </c>
      <c r="E144" s="27">
        <v>19.252866297360814</v>
      </c>
      <c r="F144" s="27">
        <v>21.82993638030068</v>
      </c>
      <c r="G144" s="15">
        <v>0</v>
      </c>
      <c r="H144" s="27">
        <v>0</v>
      </c>
      <c r="I144" s="27">
        <v>11.803720513613646</v>
      </c>
    </row>
    <row r="145" spans="1:9" ht="17" thickBot="1">
      <c r="A145" s="61" t="s">
        <v>325</v>
      </c>
      <c r="B145" s="17">
        <v>13.402304372547508</v>
      </c>
      <c r="C145" s="17">
        <v>26.675034789405604</v>
      </c>
      <c r="D145" s="29">
        <v>26.173678279975597</v>
      </c>
      <c r="E145" s="17">
        <v>14.112221574166783</v>
      </c>
      <c r="F145" s="17">
        <v>9.4543120766302362</v>
      </c>
      <c r="G145" s="29">
        <v>0</v>
      </c>
      <c r="H145" s="17">
        <v>0</v>
      </c>
      <c r="I145" s="17">
        <v>10.182448907274278</v>
      </c>
    </row>
    <row r="147" spans="1:9">
      <c r="A147" s="11" t="s">
        <v>10</v>
      </c>
    </row>
  </sheetData>
  <mergeCells count="6">
    <mergeCell ref="A3:I3"/>
    <mergeCell ref="A34:I34"/>
    <mergeCell ref="A62:I62"/>
    <mergeCell ref="A90:I90"/>
    <mergeCell ref="A118:I118"/>
    <mergeCell ref="A5:I5"/>
  </mergeCells>
  <hyperlinks>
    <hyperlink ref="I1" location="Indice!D37" display="Indice ◄" xr:uid="{1E011D9C-DACC-4CF9-BBE6-9EC2607D2D5E}"/>
  </hyperlinks>
  <pageMargins left="0.7" right="0.7" top="0.75" bottom="0.75" header="0.3" footer="0.3"/>
  <pageSetup paperSize="9"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3827-A6DC-435D-A3FB-EBE289EF9CE3}">
  <sheetPr codeName="Foglio25">
    <tabColor rgb="FF00B050"/>
  </sheetPr>
  <dimension ref="A1:H18"/>
  <sheetViews>
    <sheetView showGridLines="0" zoomScaleNormal="100" zoomScaleSheetLayoutView="100" workbookViewId="0"/>
  </sheetViews>
  <sheetFormatPr defaultRowHeight="16.5"/>
  <cols>
    <col min="1" max="1" width="24.9140625" customWidth="1"/>
    <col min="2" max="2" width="19.58203125" customWidth="1"/>
    <col min="3" max="3" width="24" customWidth="1"/>
  </cols>
  <sheetData>
    <row r="1" spans="1:8">
      <c r="A1" t="s">
        <v>1949</v>
      </c>
      <c r="H1" s="110" t="s">
        <v>771</v>
      </c>
    </row>
    <row r="3" spans="1:8">
      <c r="A3" s="112" t="s">
        <v>1607</v>
      </c>
      <c r="B3" s="12" t="s">
        <v>1571</v>
      </c>
      <c r="C3" s="12" t="s">
        <v>1572</v>
      </c>
    </row>
    <row r="4" spans="1:8" ht="17" thickBot="1">
      <c r="A4" s="45" t="s">
        <v>40</v>
      </c>
      <c r="B4" s="46">
        <v>46.625212121927632</v>
      </c>
      <c r="C4" s="46">
        <v>0.305956534873701</v>
      </c>
    </row>
    <row r="5" spans="1:8" ht="17" thickBot="1">
      <c r="A5" s="6" t="s">
        <v>1573</v>
      </c>
      <c r="B5" s="42">
        <v>29.577657087290127</v>
      </c>
      <c r="C5" s="42">
        <v>-1.101873600381186</v>
      </c>
    </row>
    <row r="6" spans="1:8" ht="17" thickBot="1">
      <c r="A6" s="8" t="s">
        <v>41</v>
      </c>
      <c r="B6" s="44">
        <v>7.9704445491660323</v>
      </c>
      <c r="C6" s="44">
        <v>0.11385505774726834</v>
      </c>
    </row>
    <row r="7" spans="1:8" ht="17" thickBot="1">
      <c r="A7" s="6" t="s">
        <v>1574</v>
      </c>
      <c r="B7" s="42">
        <v>1.9121507566704383</v>
      </c>
      <c r="C7" s="42">
        <v>0.25192596683721136</v>
      </c>
    </row>
    <row r="8" spans="1:8" ht="17" thickBot="1">
      <c r="A8" s="45" t="s">
        <v>633</v>
      </c>
      <c r="B8" s="46">
        <v>1.8158032993482323</v>
      </c>
      <c r="C8" s="46">
        <v>0.2364376174417735</v>
      </c>
    </row>
    <row r="9" spans="1:8" ht="17" thickBot="1">
      <c r="A9" s="6" t="s">
        <v>304</v>
      </c>
      <c r="B9" s="42">
        <v>1.7238715867849321</v>
      </c>
      <c r="C9" s="42">
        <v>-3.7497602171339794E-2</v>
      </c>
    </row>
    <row r="10" spans="1:8" ht="17" thickBot="1">
      <c r="A10" s="45" t="s">
        <v>305</v>
      </c>
      <c r="B10" s="46">
        <v>1.3886243774377611</v>
      </c>
      <c r="C10" s="46">
        <v>-0.15197073805865258</v>
      </c>
    </row>
    <row r="11" spans="1:8" ht="17" thickBot="1">
      <c r="A11" s="6" t="s">
        <v>25</v>
      </c>
      <c r="B11" s="42">
        <v>0.79869810372874617</v>
      </c>
      <c r="C11" s="42">
        <v>4.8381785934584531E-2</v>
      </c>
    </row>
    <row r="12" spans="1:8" ht="17" thickBot="1">
      <c r="A12" s="45" t="s">
        <v>331</v>
      </c>
      <c r="B12" s="46">
        <v>0.78306846411273201</v>
      </c>
      <c r="C12" s="46">
        <v>-4.4961345768935068E-2</v>
      </c>
    </row>
    <row r="13" spans="1:8" ht="17" thickBot="1">
      <c r="A13" s="6" t="s">
        <v>26</v>
      </c>
      <c r="B13" s="42">
        <v>7.4044696535333649</v>
      </c>
      <c r="C13" s="42">
        <v>0.37974632354557158</v>
      </c>
    </row>
    <row r="14" spans="1:8" ht="17" thickBot="1">
      <c r="A14" s="84" t="s">
        <v>9</v>
      </c>
      <c r="B14" s="85">
        <v>100.00000000000001</v>
      </c>
      <c r="C14" s="85"/>
    </row>
    <row r="15" spans="1:8">
      <c r="B15" s="111"/>
    </row>
    <row r="16" spans="1:8">
      <c r="A16" s="11" t="s">
        <v>1608</v>
      </c>
    </row>
    <row r="17" spans="1:2">
      <c r="B17" s="111"/>
    </row>
    <row r="18" spans="1:2">
      <c r="A18" s="11" t="s">
        <v>10</v>
      </c>
    </row>
  </sheetData>
  <hyperlinks>
    <hyperlink ref="H1" location="Indice!D38" display="Indice ◄" xr:uid="{E2D1F813-9F7E-4C39-88E7-F1B467865BCB}"/>
  </hyperlinks>
  <pageMargins left="0.7" right="0.7" top="0.75" bottom="0.75" header="0.3" footer="0.3"/>
  <pageSetup paperSize="9" scale="7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EEA1-6196-4E4C-8B5B-050FB0F4B21F}">
  <dimension ref="A1:F17"/>
  <sheetViews>
    <sheetView showGridLines="0" topLeftCell="A3" workbookViewId="0">
      <selection activeCell="A14" sqref="A14"/>
    </sheetView>
  </sheetViews>
  <sheetFormatPr defaultRowHeight="16.5"/>
  <cols>
    <col min="1" max="1" width="25" customWidth="1"/>
    <col min="2" max="2" width="12.08203125" customWidth="1"/>
    <col min="3" max="3" width="25" customWidth="1"/>
  </cols>
  <sheetData>
    <row r="1" spans="1:6">
      <c r="A1" t="s">
        <v>528</v>
      </c>
      <c r="F1" s="110" t="s">
        <v>771</v>
      </c>
    </row>
    <row r="3" spans="1:6" ht="24.75" customHeight="1">
      <c r="A3" s="112" t="s">
        <v>1609</v>
      </c>
      <c r="B3" s="3" t="s">
        <v>1571</v>
      </c>
      <c r="C3" s="3" t="s">
        <v>1572</v>
      </c>
    </row>
    <row r="4" spans="1:6" ht="17" thickBot="1">
      <c r="A4" s="45" t="s">
        <v>1573</v>
      </c>
      <c r="B4" s="46">
        <v>39.148541461647355</v>
      </c>
      <c r="C4" s="46">
        <v>-0.86864060825323719</v>
      </c>
    </row>
    <row r="5" spans="1:6" ht="17" thickBot="1">
      <c r="A5" s="6" t="s">
        <v>40</v>
      </c>
      <c r="B5" s="42">
        <v>33.120985854668156</v>
      </c>
      <c r="C5" s="42">
        <v>4.9419544270755011E-2</v>
      </c>
    </row>
    <row r="6" spans="1:6" ht="17" thickBot="1">
      <c r="A6" s="8" t="s">
        <v>41</v>
      </c>
      <c r="B6" s="44">
        <v>10.259898526423955</v>
      </c>
      <c r="C6" s="44">
        <v>0.17117384727179719</v>
      </c>
    </row>
    <row r="7" spans="1:6" ht="17" thickBot="1">
      <c r="A7" s="45" t="s">
        <v>633</v>
      </c>
      <c r="B7" s="46">
        <v>2.8190242148934739</v>
      </c>
      <c r="C7" s="46">
        <v>0.36115837779440385</v>
      </c>
    </row>
    <row r="8" spans="1:6" ht="17" thickBot="1">
      <c r="A8" s="6" t="s">
        <v>304</v>
      </c>
      <c r="B8" s="42">
        <v>2.78003592680902</v>
      </c>
      <c r="C8" s="42">
        <v>4.5772623591395778E-3</v>
      </c>
    </row>
    <row r="9" spans="1:6" ht="17" thickBot="1">
      <c r="A9" s="8" t="s">
        <v>305</v>
      </c>
      <c r="B9" s="44">
        <v>1.7836155282680146</v>
      </c>
      <c r="C9" s="44">
        <v>-0.56389150727047954</v>
      </c>
    </row>
    <row r="10" spans="1:6" ht="17" thickBot="1">
      <c r="A10" s="6" t="s">
        <v>1574</v>
      </c>
      <c r="B10" s="42">
        <v>1.5857421627609245</v>
      </c>
      <c r="C10" s="42">
        <v>-0.12136233104371885</v>
      </c>
    </row>
    <row r="11" spans="1:6" ht="17" thickBot="1">
      <c r="A11" s="45" t="s">
        <v>26</v>
      </c>
      <c r="B11" s="46">
        <v>8.5021563245291016</v>
      </c>
      <c r="C11" s="46">
        <v>0.96756541487133463</v>
      </c>
    </row>
    <row r="12" spans="1:6" ht="17" thickBot="1">
      <c r="A12" s="39" t="s">
        <v>9</v>
      </c>
      <c r="B12" s="48">
        <v>99.999999999999986</v>
      </c>
      <c r="C12" s="42"/>
    </row>
    <row r="13" spans="1:6">
      <c r="B13" s="111"/>
      <c r="C13" s="111"/>
    </row>
    <row r="14" spans="1:6">
      <c r="A14" s="11" t="s">
        <v>1608</v>
      </c>
      <c r="B14" s="111"/>
      <c r="C14" s="111"/>
    </row>
    <row r="15" spans="1:6" ht="59.25" customHeight="1">
      <c r="A15" s="773" t="s">
        <v>1610</v>
      </c>
      <c r="B15" s="773"/>
      <c r="C15" s="773"/>
    </row>
    <row r="16" spans="1:6">
      <c r="A16" s="11"/>
    </row>
    <row r="17" spans="1:1">
      <c r="A17" s="11" t="s">
        <v>10</v>
      </c>
    </row>
  </sheetData>
  <mergeCells count="1">
    <mergeCell ref="A15:C15"/>
  </mergeCells>
  <hyperlinks>
    <hyperlink ref="F1" location="Indice!D39" display="Indice ◄" xr:uid="{B3133386-4871-4D45-BF8D-760F213688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303B-661C-43C2-B829-DD81112CE03B}">
  <sheetPr codeName="Foglio26"/>
  <dimension ref="A1:E29"/>
  <sheetViews>
    <sheetView showGridLines="0" zoomScaleNormal="100" workbookViewId="0"/>
  </sheetViews>
  <sheetFormatPr defaultRowHeight="16.5"/>
  <cols>
    <col min="1" max="1" width="24.5" customWidth="1"/>
    <col min="2" max="2" width="13.1640625" customWidth="1"/>
    <col min="3" max="3" width="20.58203125" customWidth="1"/>
    <col min="4" max="4" width="6.5" customWidth="1"/>
    <col min="5" max="5" width="21.58203125" customWidth="1"/>
    <col min="6" max="7" width="16.6640625" customWidth="1"/>
  </cols>
  <sheetData>
    <row r="1" spans="1:5">
      <c r="A1" t="s">
        <v>529</v>
      </c>
      <c r="E1" s="110" t="s">
        <v>771</v>
      </c>
    </row>
    <row r="3" spans="1:5">
      <c r="A3" s="770" t="s">
        <v>329</v>
      </c>
      <c r="B3" s="770"/>
      <c r="C3" s="770"/>
    </row>
    <row r="4" spans="1:5">
      <c r="A4" s="1" t="s">
        <v>1611</v>
      </c>
      <c r="B4" s="12" t="s">
        <v>1571</v>
      </c>
      <c r="C4" s="12" t="s">
        <v>1572</v>
      </c>
    </row>
    <row r="5" spans="1:5" ht="17" thickBot="1">
      <c r="A5" s="45" t="s">
        <v>40</v>
      </c>
      <c r="B5" s="46">
        <v>43.748842241382853</v>
      </c>
      <c r="C5" s="46">
        <v>0.81076845178639445</v>
      </c>
    </row>
    <row r="6" spans="1:5" ht="17" thickBot="1">
      <c r="A6" s="6" t="s">
        <v>1573</v>
      </c>
      <c r="B6" s="42">
        <v>24.619771698956129</v>
      </c>
      <c r="C6" s="42">
        <v>-3.6872607817333432</v>
      </c>
    </row>
    <row r="7" spans="1:5" ht="17" thickBot="1">
      <c r="A7" s="8" t="s">
        <v>41</v>
      </c>
      <c r="B7" s="44">
        <v>13.718055500760414</v>
      </c>
      <c r="C7" s="44">
        <v>0.94307783675249013</v>
      </c>
    </row>
    <row r="8" spans="1:5" ht="17" thickBot="1">
      <c r="A8" s="6" t="s">
        <v>1612</v>
      </c>
      <c r="B8" s="42">
        <v>4.3191200825849752</v>
      </c>
      <c r="C8" s="42">
        <v>0.76413137311680002</v>
      </c>
    </row>
    <row r="9" spans="1:5" ht="17" thickBot="1">
      <c r="A9" s="45" t="s">
        <v>305</v>
      </c>
      <c r="B9" s="46">
        <v>2.3012633484089893</v>
      </c>
      <c r="C9" s="46">
        <v>-0.72425959862892064</v>
      </c>
    </row>
    <row r="10" spans="1:5" ht="17" thickBot="1">
      <c r="A10" s="6" t="s">
        <v>304</v>
      </c>
      <c r="B10" s="42">
        <v>3.0978008702654525</v>
      </c>
      <c r="C10" s="42">
        <v>0.13083870238156248</v>
      </c>
    </row>
    <row r="11" spans="1:5" ht="17" thickBot="1">
      <c r="A11" s="8" t="s">
        <v>25</v>
      </c>
      <c r="B11" s="44">
        <v>1.9028216004331859</v>
      </c>
      <c r="C11" s="44">
        <v>0.21393721548935751</v>
      </c>
    </row>
    <row r="12" spans="1:5" ht="17" thickBot="1">
      <c r="A12" s="6" t="s">
        <v>24</v>
      </c>
      <c r="B12" s="42">
        <v>1.6971901124600921</v>
      </c>
      <c r="C12" s="42">
        <v>0.64244913726570929</v>
      </c>
    </row>
    <row r="13" spans="1:5" ht="17" thickBot="1">
      <c r="A13" s="8" t="s">
        <v>26</v>
      </c>
      <c r="B13" s="44">
        <v>4.5951345447479115</v>
      </c>
      <c r="C13" s="44">
        <v>0.90631766356995414</v>
      </c>
    </row>
    <row r="14" spans="1:5" ht="17" thickBot="1">
      <c r="A14" s="39" t="s">
        <v>9</v>
      </c>
      <c r="B14" s="48">
        <v>100</v>
      </c>
      <c r="C14" s="48"/>
    </row>
    <row r="15" spans="1:5">
      <c r="A15" s="770" t="s">
        <v>330</v>
      </c>
      <c r="B15" s="770"/>
      <c r="C15" s="770"/>
    </row>
    <row r="16" spans="1:5">
      <c r="A16" s="1" t="s">
        <v>1613</v>
      </c>
      <c r="B16" s="12" t="s">
        <v>1571</v>
      </c>
      <c r="C16" s="12" t="s">
        <v>1572</v>
      </c>
    </row>
    <row r="17" spans="1:3" ht="17" thickBot="1">
      <c r="A17" s="45" t="s">
        <v>40</v>
      </c>
      <c r="B17" s="46">
        <v>48.704337174950346</v>
      </c>
      <c r="C17" s="46">
        <v>-0.31792522093887499</v>
      </c>
    </row>
    <row r="18" spans="1:3" ht="17" thickBot="1">
      <c r="A18" s="6" t="s">
        <v>1573</v>
      </c>
      <c r="B18" s="42">
        <v>33.161362990561543</v>
      </c>
      <c r="C18" s="42">
        <v>0.58519402918258834</v>
      </c>
    </row>
    <row r="19" spans="1:3" ht="17" thickBot="1">
      <c r="A19" s="8" t="s">
        <v>41</v>
      </c>
      <c r="B19" s="44">
        <v>3.8159016980135774</v>
      </c>
      <c r="C19" s="44">
        <v>-0.1087972547182563</v>
      </c>
    </row>
    <row r="20" spans="1:3" ht="17" thickBot="1">
      <c r="A20" s="6" t="s">
        <v>1574</v>
      </c>
      <c r="B20" s="42">
        <v>3.2441463575044778</v>
      </c>
      <c r="C20" s="42">
        <v>0.31441911758684959</v>
      </c>
    </row>
    <row r="21" spans="1:3" ht="17" thickBot="1">
      <c r="A21" s="45" t="s">
        <v>331</v>
      </c>
      <c r="B21" s="46">
        <v>1.3490934642286538</v>
      </c>
      <c r="C21" s="46">
        <v>-0.1408854356758471</v>
      </c>
    </row>
    <row r="22" spans="1:3" ht="17" thickBot="1">
      <c r="A22" s="6" t="s">
        <v>328</v>
      </c>
      <c r="B22" s="42">
        <v>1.1804805786385275</v>
      </c>
      <c r="C22" s="42">
        <v>-1.0248842009853765</v>
      </c>
    </row>
    <row r="23" spans="1:3" ht="17" thickBot="1">
      <c r="A23" s="45" t="s">
        <v>634</v>
      </c>
      <c r="B23" s="46">
        <v>0.94484597307347828</v>
      </c>
      <c r="C23" s="46">
        <v>-2.0972295152554166E-2</v>
      </c>
    </row>
    <row r="24" spans="1:3" ht="17" thickBot="1">
      <c r="A24" s="6" t="s">
        <v>1614</v>
      </c>
      <c r="B24" s="42">
        <v>0.7523170705940514</v>
      </c>
      <c r="C24" s="42">
        <v>0.11914637324131816</v>
      </c>
    </row>
    <row r="25" spans="1:3" ht="17" thickBot="1">
      <c r="A25" s="45" t="s">
        <v>26</v>
      </c>
      <c r="B25" s="46">
        <v>6.8475146924353449</v>
      </c>
      <c r="C25" s="46">
        <v>0.59470488746015437</v>
      </c>
    </row>
    <row r="26" spans="1:3" ht="17" thickBot="1">
      <c r="A26" s="39" t="s">
        <v>9</v>
      </c>
      <c r="B26" s="48">
        <v>100</v>
      </c>
      <c r="C26" s="48"/>
    </row>
    <row r="27" spans="1:3">
      <c r="A27" s="11" t="s">
        <v>1608</v>
      </c>
      <c r="B27" s="111"/>
      <c r="C27" s="111"/>
    </row>
    <row r="28" spans="1:3" ht="87.75" customHeight="1">
      <c r="A28" s="773" t="s">
        <v>1615</v>
      </c>
      <c r="B28" s="773"/>
      <c r="C28" s="773"/>
    </row>
    <row r="29" spans="1:3" ht="24.75" customHeight="1">
      <c r="A29" s="11" t="s">
        <v>10</v>
      </c>
    </row>
  </sheetData>
  <mergeCells count="3">
    <mergeCell ref="A3:C3"/>
    <mergeCell ref="A15:C15"/>
    <mergeCell ref="A28:C28"/>
  </mergeCells>
  <hyperlinks>
    <hyperlink ref="E1" location="Indice!D40" display="Indice ◄" xr:uid="{99B40CEA-DA0C-41F9-9AE5-87A692994901}"/>
  </hyperlink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3E4F-3360-4B0C-9030-C5595620C031}">
  <sheetPr codeName="Foglio1"/>
  <dimension ref="A1:K11"/>
  <sheetViews>
    <sheetView showGridLines="0" zoomScaleNormal="100" workbookViewId="0"/>
  </sheetViews>
  <sheetFormatPr defaultRowHeight="16.5"/>
  <cols>
    <col min="1" max="1" width="31" customWidth="1"/>
    <col min="2" max="4" width="10.08203125" bestFit="1" customWidth="1"/>
    <col min="5" max="5" width="10.08203125" customWidth="1"/>
    <col min="6" max="6" width="10.08203125" bestFit="1" customWidth="1"/>
    <col min="7" max="8" width="10.1640625" customWidth="1"/>
  </cols>
  <sheetData>
    <row r="1" spans="1:11">
      <c r="A1" t="s">
        <v>515</v>
      </c>
      <c r="K1" s="110" t="s">
        <v>771</v>
      </c>
    </row>
    <row r="3" spans="1:11">
      <c r="A3" s="1" t="s">
        <v>0</v>
      </c>
      <c r="B3" s="2"/>
      <c r="C3" s="2"/>
      <c r="D3" s="2"/>
      <c r="E3" s="2"/>
      <c r="F3" s="2"/>
      <c r="G3" s="770" t="s">
        <v>6</v>
      </c>
      <c r="H3" s="770"/>
    </row>
    <row r="4" spans="1:11" ht="17" thickBot="1">
      <c r="A4" s="4"/>
      <c r="B4" s="5">
        <v>2021</v>
      </c>
      <c r="C4" s="5">
        <v>2022</v>
      </c>
      <c r="D4" s="5">
        <v>2023</v>
      </c>
      <c r="E4" s="5">
        <v>2024</v>
      </c>
      <c r="F4" s="5">
        <v>2025</v>
      </c>
      <c r="G4" s="13" t="s">
        <v>1552</v>
      </c>
      <c r="H4" s="13" t="s">
        <v>797</v>
      </c>
    </row>
    <row r="5" spans="1:11" ht="17" thickBot="1">
      <c r="A5" s="6" t="s">
        <v>2</v>
      </c>
      <c r="B5" s="182">
        <v>1842.5074</v>
      </c>
      <c r="C5" s="182">
        <v>1998.0726000000002</v>
      </c>
      <c r="D5" s="182">
        <v>2142.7444</v>
      </c>
      <c r="E5" s="182">
        <v>2202.0312000000004</v>
      </c>
      <c r="F5" s="182">
        <v>2258.0487000000003</v>
      </c>
      <c r="G5" s="120">
        <v>2.5</v>
      </c>
      <c r="H5" s="120">
        <v>2.8</v>
      </c>
    </row>
    <row r="6" spans="1:11" ht="17" thickBot="1">
      <c r="A6" s="8" t="s">
        <v>3</v>
      </c>
      <c r="B6" s="183">
        <v>1028.546</v>
      </c>
      <c r="C6" s="183">
        <v>1156.9098999999999</v>
      </c>
      <c r="D6" s="183">
        <v>1220.6579999999999</v>
      </c>
      <c r="E6" s="183">
        <v>1256.7396999999999</v>
      </c>
      <c r="F6" s="183">
        <v>1288.2566000000002</v>
      </c>
      <c r="G6" s="145">
        <v>2.5</v>
      </c>
      <c r="H6" s="145">
        <v>3</v>
      </c>
    </row>
    <row r="7" spans="1:11" ht="17" thickBot="1">
      <c r="A7" s="6" t="s">
        <v>4</v>
      </c>
      <c r="B7" s="182">
        <v>522.88750000000005</v>
      </c>
      <c r="C7" s="182">
        <v>591.47080000000005</v>
      </c>
      <c r="D7" s="182">
        <v>638.39109999999994</v>
      </c>
      <c r="E7" s="182">
        <v>668.06849999999997</v>
      </c>
      <c r="F7" s="182">
        <v>689.93830000000003</v>
      </c>
      <c r="G7" s="120">
        <v>3.3</v>
      </c>
      <c r="H7" s="120">
        <v>4.5999999999999996</v>
      </c>
    </row>
    <row r="8" spans="1:11" ht="18" customHeight="1" thickBot="1">
      <c r="A8" s="8" t="s">
        <v>796</v>
      </c>
      <c r="B8" s="184">
        <v>172.06620000000001</v>
      </c>
      <c r="C8" s="184">
        <v>190.10670000000002</v>
      </c>
      <c r="D8" s="184">
        <v>193.309</v>
      </c>
      <c r="E8" s="184">
        <v>195.98129999999998</v>
      </c>
      <c r="F8" s="184">
        <v>202.24890000000002</v>
      </c>
      <c r="G8" s="145">
        <v>3.2</v>
      </c>
      <c r="H8" s="145">
        <v>1.4</v>
      </c>
    </row>
    <row r="10" spans="1:11">
      <c r="A10" s="11" t="s">
        <v>795</v>
      </c>
    </row>
    <row r="11" spans="1:11">
      <c r="A11" s="11" t="s">
        <v>1553</v>
      </c>
    </row>
  </sheetData>
  <mergeCells count="1">
    <mergeCell ref="G3:H3"/>
  </mergeCells>
  <hyperlinks>
    <hyperlink ref="K1" location="Indice!D14" display="Indice ◄" xr:uid="{9D1E2012-F6E9-4D66-B85E-D4F6594F08AE}"/>
  </hyperlinks>
  <pageMargins left="0.7" right="0.7" top="0.75" bottom="0.75" header="0.3" footer="0.3"/>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D538-2638-4A85-B171-4D8FFDB1F788}">
  <sheetPr>
    <tabColor rgb="FF00B050"/>
  </sheetPr>
  <dimension ref="A1:H10"/>
  <sheetViews>
    <sheetView showGridLines="0" workbookViewId="0"/>
  </sheetViews>
  <sheetFormatPr defaultRowHeight="16.5"/>
  <cols>
    <col min="2" max="2" width="16.58203125" customWidth="1"/>
  </cols>
  <sheetData>
    <row r="1" spans="1:8">
      <c r="A1" t="s">
        <v>1950</v>
      </c>
      <c r="H1" s="110" t="s">
        <v>771</v>
      </c>
    </row>
    <row r="3" spans="1:8" ht="24">
      <c r="A3" s="3" t="s">
        <v>498</v>
      </c>
      <c r="B3" s="3" t="s">
        <v>768</v>
      </c>
    </row>
    <row r="4" spans="1:8" ht="17" thickBot="1">
      <c r="A4" s="162">
        <v>2019</v>
      </c>
      <c r="B4" s="86">
        <v>29.967116537003896</v>
      </c>
    </row>
    <row r="5" spans="1:8" ht="17" thickBot="1">
      <c r="A5" s="171">
        <v>2020</v>
      </c>
      <c r="B5" s="87">
        <v>33.444284362004559</v>
      </c>
    </row>
    <row r="6" spans="1:8" ht="17" thickBot="1">
      <c r="A6" s="162">
        <v>2021</v>
      </c>
      <c r="B6" s="86">
        <v>44.418316406503436</v>
      </c>
    </row>
    <row r="7" spans="1:8" ht="17" thickBot="1">
      <c r="A7" s="171">
        <v>2022</v>
      </c>
      <c r="B7" s="87">
        <v>53.711603042600721</v>
      </c>
    </row>
    <row r="8" spans="1:8" ht="17" thickBot="1">
      <c r="A8" s="162">
        <v>2023</v>
      </c>
      <c r="B8" s="86">
        <v>59.624834662051953</v>
      </c>
    </row>
    <row r="9" spans="1:8" ht="17" thickBot="1">
      <c r="A9" s="171">
        <v>2024</v>
      </c>
      <c r="B9" s="87">
        <v>70.7</v>
      </c>
    </row>
    <row r="10" spans="1:8" ht="17" thickBot="1">
      <c r="A10" s="162">
        <v>2025</v>
      </c>
      <c r="B10" s="86">
        <v>77.600000000000009</v>
      </c>
    </row>
  </sheetData>
  <hyperlinks>
    <hyperlink ref="H1" location="Indice!D41" display="Indice ◄" xr:uid="{7CB09238-632B-4554-BE9B-D8DCE28704F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CE57-80E1-4113-8C50-12CA2874BD23}">
  <sheetPr>
    <tabColor rgb="FF00B050"/>
  </sheetPr>
  <dimension ref="A1:K7"/>
  <sheetViews>
    <sheetView showGridLines="0" workbookViewId="0"/>
  </sheetViews>
  <sheetFormatPr defaultRowHeight="16.5"/>
  <cols>
    <col min="1" max="3" width="19" customWidth="1"/>
  </cols>
  <sheetData>
    <row r="1" spans="1:11">
      <c r="A1" t="s">
        <v>1951</v>
      </c>
      <c r="K1" s="110" t="s">
        <v>771</v>
      </c>
    </row>
    <row r="3" spans="1:11">
      <c r="A3" s="3" t="s">
        <v>1616</v>
      </c>
      <c r="B3" s="3" t="s">
        <v>769</v>
      </c>
      <c r="C3" s="3" t="s">
        <v>770</v>
      </c>
    </row>
    <row r="4" spans="1:11" ht="17" thickBot="1">
      <c r="A4" s="45" t="s">
        <v>1617</v>
      </c>
      <c r="B4" s="86">
        <v>50.176336972933086</v>
      </c>
      <c r="C4" s="86">
        <v>10.49271597093086</v>
      </c>
    </row>
    <row r="5" spans="1:11" ht="17" thickBot="1">
      <c r="A5" s="128" t="s">
        <v>1618</v>
      </c>
      <c r="B5" s="87">
        <v>14.176603446284924</v>
      </c>
      <c r="C5" s="87">
        <v>7.9910517426695842</v>
      </c>
    </row>
    <row r="6" spans="1:11" ht="17" thickBot="1">
      <c r="A6" s="45" t="s">
        <v>1619</v>
      </c>
      <c r="B6" s="86">
        <v>13.202553505853325</v>
      </c>
      <c r="C6" s="86">
        <v>3.9607383613282177</v>
      </c>
    </row>
    <row r="7" spans="1:11" ht="17" thickBot="1">
      <c r="A7" s="172" t="s">
        <v>9</v>
      </c>
      <c r="B7" s="89">
        <v>77.555493925071346</v>
      </c>
      <c r="C7" s="89">
        <v>22.444506074928661</v>
      </c>
    </row>
  </sheetData>
  <hyperlinks>
    <hyperlink ref="K1" location="Indice!D42" display="Indice ◄" xr:uid="{50F3DC3D-68A4-4948-B30B-AE4D8DF14A0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B562-3FE7-45DE-9EE9-582F93B25911}">
  <sheetPr>
    <tabColor rgb="FF00B050"/>
  </sheetPr>
  <dimension ref="A1:O8"/>
  <sheetViews>
    <sheetView showGridLines="0" zoomScaleNormal="100" workbookViewId="0"/>
  </sheetViews>
  <sheetFormatPr defaultRowHeight="16.5"/>
  <cols>
    <col min="1" max="1" width="17.9140625" customWidth="1"/>
    <col min="2" max="2" width="16.58203125" customWidth="1"/>
    <col min="4" max="4" width="13.9140625" customWidth="1"/>
  </cols>
  <sheetData>
    <row r="1" spans="1:15">
      <c r="A1" t="s">
        <v>1973</v>
      </c>
      <c r="O1" s="110" t="s">
        <v>771</v>
      </c>
    </row>
    <row r="3" spans="1:15" ht="24">
      <c r="A3" s="3"/>
      <c r="B3" s="3">
        <v>2024</v>
      </c>
      <c r="C3" s="3">
        <v>2025</v>
      </c>
      <c r="D3" s="3" t="s">
        <v>1245</v>
      </c>
    </row>
    <row r="4" spans="1:15" ht="17" thickBot="1">
      <c r="A4" s="249" t="s">
        <v>769</v>
      </c>
      <c r="B4" s="457">
        <v>70.7</v>
      </c>
      <c r="C4" s="457">
        <v>77.600000000000009</v>
      </c>
      <c r="D4" s="160">
        <v>6.9</v>
      </c>
    </row>
    <row r="5" spans="1:15" ht="17" thickBot="1">
      <c r="A5" s="458" t="s">
        <v>1620</v>
      </c>
      <c r="B5" s="459">
        <v>47.699999999999996</v>
      </c>
      <c r="C5" s="459">
        <v>50.2</v>
      </c>
      <c r="D5" s="460">
        <v>2.5</v>
      </c>
    </row>
    <row r="6" spans="1:15" ht="17" thickBot="1">
      <c r="A6" s="461" t="s">
        <v>1621</v>
      </c>
      <c r="B6" s="462">
        <v>11</v>
      </c>
      <c r="C6" s="462">
        <v>14.2</v>
      </c>
      <c r="D6" s="463">
        <v>3.2</v>
      </c>
    </row>
    <row r="7" spans="1:15" ht="17" thickBot="1">
      <c r="A7" s="458" t="s">
        <v>1622</v>
      </c>
      <c r="B7" s="459">
        <v>12</v>
      </c>
      <c r="C7" s="459">
        <v>13.200000000000001</v>
      </c>
      <c r="D7" s="460">
        <v>1.2</v>
      </c>
    </row>
    <row r="8" spans="1:15" ht="17" thickBot="1">
      <c r="A8" s="249" t="s">
        <v>770</v>
      </c>
      <c r="B8" s="457">
        <v>29.299999999999997</v>
      </c>
      <c r="C8" s="457">
        <v>22.400000000000002</v>
      </c>
      <c r="D8" s="160">
        <v>-6.9</v>
      </c>
    </row>
  </sheetData>
  <hyperlinks>
    <hyperlink ref="O1" location="Indice!D43" display="Indice ◄" xr:uid="{72B7D5AA-5193-4984-8810-F6672E04C06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3FB5-F642-4AFD-A031-52C5BC053578}">
  <sheetPr>
    <tabColor rgb="FF00B050"/>
  </sheetPr>
  <dimension ref="A1:L7"/>
  <sheetViews>
    <sheetView showGridLines="0" workbookViewId="0"/>
  </sheetViews>
  <sheetFormatPr defaultRowHeight="16.5"/>
  <cols>
    <col min="1" max="1" width="19.5" customWidth="1"/>
    <col min="2" max="6" width="10.4140625" customWidth="1"/>
    <col min="7" max="7" width="12.4140625" customWidth="1"/>
  </cols>
  <sheetData>
    <row r="1" spans="1:12">
      <c r="A1" t="s">
        <v>1623</v>
      </c>
      <c r="L1" s="110" t="s">
        <v>771</v>
      </c>
    </row>
    <row r="3" spans="1:12" ht="21" customHeight="1">
      <c r="A3" s="112" t="s">
        <v>1624</v>
      </c>
      <c r="B3" s="12">
        <v>2021</v>
      </c>
      <c r="C3" s="12">
        <v>2022</v>
      </c>
      <c r="D3" s="12">
        <v>2023</v>
      </c>
      <c r="E3" s="12">
        <v>2024</v>
      </c>
      <c r="F3" s="12">
        <v>2025</v>
      </c>
      <c r="G3" s="3" t="s">
        <v>440</v>
      </c>
    </row>
    <row r="4" spans="1:12" ht="17" thickBot="1">
      <c r="A4" s="45" t="s">
        <v>1619</v>
      </c>
      <c r="B4" s="46">
        <v>14.275935502469734</v>
      </c>
      <c r="C4" s="46">
        <v>6.0995141162243947</v>
      </c>
      <c r="D4" s="46">
        <v>9.2669779630867932</v>
      </c>
      <c r="E4" s="46">
        <v>11.80315950940579</v>
      </c>
      <c r="F4" s="46">
        <v>9.8507365366011825</v>
      </c>
      <c r="G4" s="86">
        <v>51.296323627787885</v>
      </c>
    </row>
    <row r="5" spans="1:12" ht="17" thickBot="1">
      <c r="A5" s="128" t="s">
        <v>1618</v>
      </c>
      <c r="B5" s="53">
        <v>1.2336824043299215</v>
      </c>
      <c r="C5" s="53">
        <v>0.64766466132681977</v>
      </c>
      <c r="D5" s="53">
        <v>2.5760619753772174</v>
      </c>
      <c r="E5" s="53">
        <v>3.5602887786780939</v>
      </c>
      <c r="F5" s="53">
        <v>4.3224541019956852</v>
      </c>
      <c r="G5" s="87">
        <v>12.340151921707736</v>
      </c>
    </row>
    <row r="6" spans="1:12" ht="17" thickBot="1">
      <c r="A6" s="45" t="s">
        <v>1617</v>
      </c>
      <c r="B6" s="46">
        <v>15.45464027325399</v>
      </c>
      <c r="C6" s="46">
        <v>3.358478656327156</v>
      </c>
      <c r="D6" s="46">
        <v>7.6895230135643517</v>
      </c>
      <c r="E6" s="46">
        <v>4.8086219647821178</v>
      </c>
      <c r="F6" s="46">
        <v>5.0522605425767546</v>
      </c>
      <c r="G6" s="86">
        <v>36.363524450504372</v>
      </c>
    </row>
    <row r="7" spans="1:12" ht="17" thickBot="1">
      <c r="A7" s="172" t="s">
        <v>440</v>
      </c>
      <c r="B7" s="95">
        <v>30.964258180053644</v>
      </c>
      <c r="C7" s="95">
        <v>10.10565743387837</v>
      </c>
      <c r="D7" s="95">
        <v>19.532562952028361</v>
      </c>
      <c r="E7" s="95">
        <v>20.172070252866</v>
      </c>
      <c r="F7" s="95">
        <v>19.225451181173622</v>
      </c>
      <c r="G7" s="89">
        <v>100</v>
      </c>
    </row>
  </sheetData>
  <hyperlinks>
    <hyperlink ref="L1" location="Indice!D44" display="Indice ◄" xr:uid="{5ED84499-7D9A-4B55-9CF2-EBEB351ED48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DD2-9B11-489E-9B8E-CA98F2134793}">
  <sheetPr>
    <tabColor rgb="FF00B050"/>
  </sheetPr>
  <dimension ref="A1:M23"/>
  <sheetViews>
    <sheetView showGridLines="0" workbookViewId="0"/>
  </sheetViews>
  <sheetFormatPr defaultRowHeight="16.5"/>
  <cols>
    <col min="1" max="1" width="17.9140625" customWidth="1"/>
    <col min="2" max="2" width="16.58203125" customWidth="1"/>
    <col min="4" max="4" width="17.9140625" customWidth="1"/>
    <col min="5" max="5" width="16.58203125" customWidth="1"/>
  </cols>
  <sheetData>
    <row r="1" spans="1:13">
      <c r="A1" t="s">
        <v>1952</v>
      </c>
      <c r="J1" s="110" t="s">
        <v>771</v>
      </c>
      <c r="M1" s="110"/>
    </row>
    <row r="3" spans="1:13">
      <c r="A3" s="3" t="s">
        <v>154</v>
      </c>
      <c r="B3" s="3" t="s">
        <v>1625</v>
      </c>
    </row>
    <row r="4" spans="1:13" ht="17" thickBot="1">
      <c r="A4" s="45" t="s">
        <v>161</v>
      </c>
      <c r="B4" s="86">
        <v>73.200302551949505</v>
      </c>
    </row>
    <row r="5" spans="1:13" ht="17" thickBot="1">
      <c r="A5" s="128" t="s">
        <v>166</v>
      </c>
      <c r="B5" s="87">
        <v>58.632279063193359</v>
      </c>
    </row>
    <row r="6" spans="1:13" ht="17" thickBot="1">
      <c r="A6" s="45" t="s">
        <v>182</v>
      </c>
      <c r="B6" s="86">
        <v>79.043666771418501</v>
      </c>
    </row>
    <row r="7" spans="1:13" ht="17" thickBot="1">
      <c r="A7" s="128" t="s">
        <v>187</v>
      </c>
      <c r="B7" s="87">
        <v>87.360973719941526</v>
      </c>
    </row>
    <row r="8" spans="1:13" ht="17" thickBot="1">
      <c r="A8" s="45" t="s">
        <v>179</v>
      </c>
      <c r="B8" s="86">
        <v>73.232481233350015</v>
      </c>
    </row>
    <row r="9" spans="1:13" ht="17" thickBot="1">
      <c r="A9" s="128" t="s">
        <v>217</v>
      </c>
      <c r="B9" s="87">
        <v>70.670420783391734</v>
      </c>
    </row>
    <row r="10" spans="1:13" ht="17" thickBot="1">
      <c r="A10" s="45" t="s">
        <v>215</v>
      </c>
      <c r="B10" s="86">
        <v>66.396389840122112</v>
      </c>
    </row>
    <row r="11" spans="1:13" ht="17" thickBot="1">
      <c r="A11" s="128" t="s">
        <v>185</v>
      </c>
      <c r="B11" s="87">
        <v>77.315274779596038</v>
      </c>
    </row>
    <row r="12" spans="1:13" ht="17" thickBot="1">
      <c r="A12" s="45" t="s">
        <v>168</v>
      </c>
      <c r="B12" s="86">
        <v>68.276474059162879</v>
      </c>
    </row>
    <row r="13" spans="1:13" ht="17" thickBot="1">
      <c r="A13" s="128" t="s">
        <v>247</v>
      </c>
      <c r="B13" s="87">
        <v>69.133699279024611</v>
      </c>
    </row>
    <row r="14" spans="1:13" ht="17" thickBot="1">
      <c r="A14" s="45" t="s">
        <v>164</v>
      </c>
      <c r="B14" s="86">
        <v>75.675995892937408</v>
      </c>
    </row>
    <row r="15" spans="1:13" ht="17" thickBot="1">
      <c r="A15" s="128" t="s">
        <v>213</v>
      </c>
      <c r="B15" s="87">
        <v>83.064949193704962</v>
      </c>
    </row>
    <row r="16" spans="1:13" ht="17" thickBot="1">
      <c r="A16" s="45" t="s">
        <v>200</v>
      </c>
      <c r="B16" s="86">
        <v>80.520842667870468</v>
      </c>
    </row>
    <row r="17" spans="1:2" ht="17" thickBot="1">
      <c r="A17" s="128" t="s">
        <v>194</v>
      </c>
      <c r="B17" s="87">
        <v>85.855579151926946</v>
      </c>
    </row>
    <row r="18" spans="1:2" ht="17" thickBot="1">
      <c r="A18" s="45" t="s">
        <v>173</v>
      </c>
      <c r="B18" s="86">
        <v>80.025590276483896</v>
      </c>
    </row>
    <row r="19" spans="1:2" ht="17" thickBot="1">
      <c r="A19" s="128" t="s">
        <v>175</v>
      </c>
      <c r="B19" s="87">
        <v>83.844170699786915</v>
      </c>
    </row>
    <row r="20" spans="1:2" ht="17" thickBot="1">
      <c r="A20" s="45" t="s">
        <v>233</v>
      </c>
      <c r="B20" s="86">
        <v>76.991105959500857</v>
      </c>
    </row>
    <row r="21" spans="1:2" ht="17" thickBot="1">
      <c r="A21" s="128" t="s">
        <v>198</v>
      </c>
      <c r="B21" s="87">
        <v>64.568040083838923</v>
      </c>
    </row>
    <row r="22" spans="1:2" ht="17" thickBot="1">
      <c r="A22" s="45" t="s">
        <v>158</v>
      </c>
      <c r="B22" s="86">
        <v>89.061568448362465</v>
      </c>
    </row>
    <row r="23" spans="1:2" ht="17" thickBot="1">
      <c r="A23" s="128" t="s">
        <v>191</v>
      </c>
      <c r="B23" s="87">
        <v>73.929210172010755</v>
      </c>
    </row>
  </sheetData>
  <hyperlinks>
    <hyperlink ref="J1" location="Indice!D45" display="Indice ◄" xr:uid="{5C7DA0B5-6CB7-4748-A93E-7B307E304C4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5571-8877-4B7A-B59C-A9D5BA9DFCC2}">
  <sheetPr>
    <tabColor rgb="FF00B050"/>
  </sheetPr>
  <dimension ref="A1:G10"/>
  <sheetViews>
    <sheetView showGridLines="0" workbookViewId="0"/>
  </sheetViews>
  <sheetFormatPr defaultRowHeight="16.5"/>
  <cols>
    <col min="1" max="1" width="48" customWidth="1"/>
  </cols>
  <sheetData>
    <row r="1" spans="1:7">
      <c r="A1" t="s">
        <v>1953</v>
      </c>
      <c r="G1" s="110" t="s">
        <v>771</v>
      </c>
    </row>
    <row r="3" spans="1:7">
      <c r="A3" s="759" t="s">
        <v>1626</v>
      </c>
      <c r="B3" s="759" t="s">
        <v>1627</v>
      </c>
    </row>
    <row r="4" spans="1:7" ht="17" thickBot="1">
      <c r="A4" s="760" t="s">
        <v>1628</v>
      </c>
      <c r="B4" s="761">
        <v>78</v>
      </c>
    </row>
    <row r="5" spans="1:7" ht="18.75" customHeight="1" thickBot="1">
      <c r="A5" s="128" t="s">
        <v>1629</v>
      </c>
      <c r="B5" s="87">
        <v>69</v>
      </c>
    </row>
    <row r="6" spans="1:7" ht="17" thickBot="1">
      <c r="A6" s="760" t="s">
        <v>1630</v>
      </c>
      <c r="B6" s="761">
        <v>69</v>
      </c>
    </row>
    <row r="7" spans="1:7" ht="17" thickBot="1">
      <c r="A7" s="128" t="s">
        <v>1266</v>
      </c>
      <c r="B7" s="87">
        <v>67</v>
      </c>
    </row>
    <row r="8" spans="1:7" ht="17" thickBot="1">
      <c r="A8" s="760" t="s">
        <v>1631</v>
      </c>
      <c r="B8" s="761">
        <v>58</v>
      </c>
    </row>
    <row r="9" spans="1:7" ht="17" thickBot="1">
      <c r="A9" s="128" t="s">
        <v>1632</v>
      </c>
      <c r="B9" s="87">
        <v>53</v>
      </c>
    </row>
    <row r="10" spans="1:7" ht="17" thickBot="1">
      <c r="A10" s="760" t="s">
        <v>1633</v>
      </c>
      <c r="B10" s="761">
        <v>66</v>
      </c>
    </row>
  </sheetData>
  <hyperlinks>
    <hyperlink ref="G1" location="Indice!D46" display="Indice ◄" xr:uid="{8339F126-34D2-4E3B-BCE3-2EE864D4E09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3DCF-ADBA-447F-98B2-E3A2446BD42C}">
  <sheetPr codeName="Foglio27"/>
  <dimension ref="A1:L27"/>
  <sheetViews>
    <sheetView showGridLines="0" zoomScaleNormal="100" workbookViewId="0"/>
  </sheetViews>
  <sheetFormatPr defaultRowHeight="16.5"/>
  <cols>
    <col min="1" max="1" width="24.5" customWidth="1"/>
    <col min="2" max="2" width="9.58203125" bestFit="1" customWidth="1"/>
    <col min="3" max="3" width="9.08203125" customWidth="1"/>
    <col min="4" max="4" width="9.58203125" bestFit="1" customWidth="1"/>
    <col min="5" max="5" width="9.58203125" customWidth="1"/>
    <col min="6" max="6" width="9.58203125" bestFit="1" customWidth="1"/>
    <col min="7" max="7" width="10.1640625" bestFit="1" customWidth="1"/>
    <col min="8" max="8" width="12.58203125" bestFit="1" customWidth="1"/>
  </cols>
  <sheetData>
    <row r="1" spans="1:12">
      <c r="A1" t="s">
        <v>575</v>
      </c>
      <c r="F1" s="110" t="s">
        <v>771</v>
      </c>
    </row>
    <row r="3" spans="1:12" ht="24">
      <c r="A3" s="112" t="s">
        <v>332</v>
      </c>
      <c r="B3" s="21"/>
      <c r="C3" s="21"/>
      <c r="D3" s="21"/>
      <c r="E3" s="21"/>
      <c r="F3" s="21"/>
      <c r="G3" s="77" t="s">
        <v>6</v>
      </c>
    </row>
    <row r="4" spans="1:12" ht="17" thickBot="1">
      <c r="A4" s="4"/>
      <c r="B4" s="5">
        <v>2021</v>
      </c>
      <c r="C4" s="5">
        <v>2022</v>
      </c>
      <c r="D4" s="5">
        <v>2023</v>
      </c>
      <c r="E4" s="5">
        <v>2024</v>
      </c>
      <c r="F4" s="5">
        <v>2025</v>
      </c>
      <c r="G4" s="13" t="s">
        <v>1552</v>
      </c>
    </row>
    <row r="5" spans="1:12" ht="17" thickBot="1">
      <c r="A5" s="6" t="s">
        <v>27</v>
      </c>
      <c r="B5" s="14">
        <v>4.1308500520021667</v>
      </c>
      <c r="C5" s="14">
        <v>4.8229138297906333</v>
      </c>
      <c r="D5" s="41">
        <v>4.6416655684318044</v>
      </c>
      <c r="E5" s="41">
        <v>4.5760854979328753</v>
      </c>
      <c r="F5" s="41">
        <v>4.388772292120124</v>
      </c>
      <c r="G5" s="42">
        <v>-4.0933065148665841</v>
      </c>
      <c r="H5" s="111"/>
      <c r="I5" s="111"/>
    </row>
    <row r="6" spans="1:12" ht="17" thickBot="1">
      <c r="A6" s="8" t="s">
        <v>28</v>
      </c>
      <c r="B6" s="16">
        <v>3.4240223683684707</v>
      </c>
      <c r="C6" s="16">
        <v>3.1759660140974502</v>
      </c>
      <c r="D6" s="16">
        <v>2.6337703664756709</v>
      </c>
      <c r="E6" s="16">
        <v>2.7253004813576562</v>
      </c>
      <c r="F6" s="16">
        <v>2.6023277367244342</v>
      </c>
      <c r="G6" s="9">
        <v>-4.5122637108977068</v>
      </c>
      <c r="H6" s="111"/>
      <c r="I6" s="111"/>
    </row>
    <row r="7" spans="1:12" ht="17" thickBot="1">
      <c r="A7" s="6" t="s">
        <v>29</v>
      </c>
      <c r="B7" s="41">
        <v>2.8235137360684446</v>
      </c>
      <c r="C7" s="41">
        <v>2.2118561602931677</v>
      </c>
      <c r="D7" s="41">
        <v>2.6444799532185459</v>
      </c>
      <c r="E7" s="41">
        <v>2.7944563066638319</v>
      </c>
      <c r="F7" s="41">
        <v>2.8816435200026982</v>
      </c>
      <c r="G7" s="42">
        <v>3.1200063186156921</v>
      </c>
      <c r="H7" s="111"/>
      <c r="I7" s="111"/>
    </row>
    <row r="8" spans="1:12" ht="17" thickBot="1">
      <c r="A8" s="36" t="s">
        <v>9</v>
      </c>
      <c r="B8" s="78">
        <v>10.378386156439081</v>
      </c>
      <c r="C8" s="78">
        <v>10.21073600418125</v>
      </c>
      <c r="D8" s="78">
        <v>9.9199158881260203</v>
      </c>
      <c r="E8" s="78">
        <v>10.095842285954364</v>
      </c>
      <c r="F8" s="78">
        <v>9.8727435488472572</v>
      </c>
      <c r="G8" s="79">
        <v>-2.209808065420038</v>
      </c>
      <c r="H8" s="111"/>
      <c r="I8" s="111"/>
    </row>
    <row r="9" spans="1:12" ht="17.25" customHeight="1" thickBot="1">
      <c r="A9" s="774" t="s">
        <v>333</v>
      </c>
      <c r="B9" s="774"/>
      <c r="C9" s="774"/>
      <c r="D9" s="776"/>
      <c r="E9" s="776"/>
      <c r="F9" s="776"/>
      <c r="G9" s="77" t="s">
        <v>6</v>
      </c>
      <c r="H9" s="111"/>
    </row>
    <row r="10" spans="1:12" ht="17" thickBot="1">
      <c r="A10" s="8" t="s">
        <v>334</v>
      </c>
      <c r="B10" s="16">
        <v>0.33188615545108491</v>
      </c>
      <c r="C10" s="16">
        <v>0.29806714743180884</v>
      </c>
      <c r="D10" s="16">
        <v>0.31677940435036434</v>
      </c>
      <c r="E10" s="16">
        <v>0.29592836759987257</v>
      </c>
      <c r="F10" s="16">
        <v>0.32810630541091301</v>
      </c>
      <c r="G10" s="9">
        <v>10.873556351498053</v>
      </c>
      <c r="H10" s="111"/>
      <c r="I10" s="111"/>
    </row>
    <row r="11" spans="1:12" ht="17" thickBot="1">
      <c r="A11" s="6" t="s">
        <v>7</v>
      </c>
      <c r="B11" s="41">
        <v>0.46590011663873709</v>
      </c>
      <c r="C11" s="41">
        <v>0.5294938112949642</v>
      </c>
      <c r="D11" s="41">
        <v>0.48280379339647639</v>
      </c>
      <c r="E11" s="41">
        <v>0.54485064206354472</v>
      </c>
      <c r="F11" s="41">
        <v>0.58932522699854983</v>
      </c>
      <c r="G11" s="42">
        <v>8.1627113013144132</v>
      </c>
      <c r="H11" s="111"/>
      <c r="I11" s="111"/>
    </row>
    <row r="12" spans="1:12" ht="17" thickBot="1">
      <c r="A12" s="8" t="s">
        <v>815</v>
      </c>
      <c r="B12" s="43">
        <v>3.3330637799123446</v>
      </c>
      <c r="C12" s="43">
        <v>3.9953528710638597</v>
      </c>
      <c r="D12" s="43">
        <v>3.8420823706849645</v>
      </c>
      <c r="E12" s="43">
        <v>3.7353064882694591</v>
      </c>
      <c r="F12" s="43">
        <v>3.4713407597106616</v>
      </c>
      <c r="G12" s="44">
        <v>-7.0667756283927048</v>
      </c>
      <c r="H12" s="111"/>
      <c r="I12" s="111"/>
    </row>
    <row r="13" spans="1:12" ht="17" thickBot="1">
      <c r="A13" s="39" t="s">
        <v>9</v>
      </c>
      <c r="B13" s="47">
        <v>4.1308500520021667</v>
      </c>
      <c r="C13" s="47">
        <v>4.8229138297906324</v>
      </c>
      <c r="D13" s="47">
        <v>4.6416655684318053</v>
      </c>
      <c r="E13" s="47">
        <v>4.5760854979328762</v>
      </c>
      <c r="F13" s="47">
        <v>4.3887722921201249</v>
      </c>
      <c r="G13" s="48">
        <v>-4.0933065148665833</v>
      </c>
      <c r="I13" s="30"/>
      <c r="J13" s="30"/>
      <c r="K13" s="111"/>
      <c r="L13" s="189"/>
    </row>
    <row r="14" spans="1:12" ht="17.25" customHeight="1" thickBot="1">
      <c r="A14" s="774" t="s">
        <v>335</v>
      </c>
      <c r="B14" s="774"/>
      <c r="C14" s="774"/>
      <c r="D14" s="774"/>
      <c r="E14" s="774"/>
      <c r="F14" s="774"/>
      <c r="G14" s="77" t="s">
        <v>6</v>
      </c>
      <c r="H14" s="111"/>
      <c r="L14" s="30"/>
    </row>
    <row r="15" spans="1:12" ht="17" thickBot="1">
      <c r="A15" s="8" t="s">
        <v>336</v>
      </c>
      <c r="B15" s="16">
        <v>3.0854275319971105</v>
      </c>
      <c r="C15" s="16">
        <v>2.8444438915219052</v>
      </c>
      <c r="D15" s="16">
        <v>2.2610936295856221</v>
      </c>
      <c r="E15" s="16">
        <v>2.3343918816207387</v>
      </c>
      <c r="F15" s="16">
        <v>2.2131228087954602</v>
      </c>
      <c r="G15" s="9">
        <v>-5.1948892463198151</v>
      </c>
      <c r="H15" s="111"/>
      <c r="I15" s="111"/>
      <c r="L15" s="30"/>
    </row>
    <row r="16" spans="1:12" ht="17" thickBot="1">
      <c r="A16" s="6" t="s">
        <v>337</v>
      </c>
      <c r="B16" s="41">
        <v>0.19020590506825497</v>
      </c>
      <c r="C16" s="41">
        <v>0.17157733806689723</v>
      </c>
      <c r="D16" s="41">
        <v>0.20519250629418914</v>
      </c>
      <c r="E16" s="41">
        <v>0.21515492611813075</v>
      </c>
      <c r="F16" s="41">
        <v>0.20642761042793395</v>
      </c>
      <c r="G16" s="42">
        <v>-4.056293689229812</v>
      </c>
      <c r="H16" s="111"/>
      <c r="I16" s="111"/>
    </row>
    <row r="17" spans="1:9" ht="17" thickBot="1">
      <c r="A17" s="8" t="s">
        <v>338</v>
      </c>
      <c r="B17" s="43">
        <v>0.14838893130310477</v>
      </c>
      <c r="C17" s="43">
        <v>0.15994478450864713</v>
      </c>
      <c r="D17" s="43">
        <v>0.16748423059585962</v>
      </c>
      <c r="E17" s="43">
        <v>0.17575367361878666</v>
      </c>
      <c r="F17" s="43">
        <v>0.18277731750104009</v>
      </c>
      <c r="G17" s="44">
        <v>3.9962998995331733</v>
      </c>
      <c r="H17" s="111"/>
      <c r="I17" s="111"/>
    </row>
    <row r="18" spans="1:9" ht="17" thickBot="1">
      <c r="A18" s="39" t="s">
        <v>9</v>
      </c>
      <c r="B18" s="47">
        <v>3.4240223683684698</v>
      </c>
      <c r="C18" s="47">
        <v>3.1759660140974497</v>
      </c>
      <c r="D18" s="47">
        <v>2.6337703664756709</v>
      </c>
      <c r="E18" s="47">
        <v>2.7253004813576562</v>
      </c>
      <c r="F18" s="47">
        <v>2.6023277367244342</v>
      </c>
      <c r="G18" s="48">
        <v>-4.5122637108977068</v>
      </c>
      <c r="H18" s="111"/>
      <c r="I18" s="111"/>
    </row>
    <row r="19" spans="1:9" ht="17" thickBot="1">
      <c r="A19" s="774" t="s">
        <v>339</v>
      </c>
      <c r="B19" s="774"/>
      <c r="C19" s="774"/>
      <c r="D19" s="774"/>
      <c r="E19" s="774"/>
      <c r="F19" s="774"/>
      <c r="G19" s="77" t="s">
        <v>6</v>
      </c>
      <c r="H19" s="111"/>
    </row>
    <row r="20" spans="1:9" ht="17" thickBot="1">
      <c r="A20" s="8" t="s">
        <v>340</v>
      </c>
      <c r="B20" s="16">
        <v>1.329913450783567</v>
      </c>
      <c r="C20" s="16">
        <v>1.2735790412100001</v>
      </c>
      <c r="D20" s="16">
        <v>1.07331022583</v>
      </c>
      <c r="E20" s="16">
        <v>0.97223336341510136</v>
      </c>
      <c r="F20" s="16">
        <v>0.95562349494200782</v>
      </c>
      <c r="G20" s="9">
        <v>-1.7084240366684316</v>
      </c>
      <c r="H20" s="111"/>
      <c r="I20" s="111"/>
    </row>
    <row r="21" spans="1:9" ht="17" thickBot="1">
      <c r="A21" s="6" t="s">
        <v>341</v>
      </c>
      <c r="B21" s="41">
        <v>1.4936002852848773</v>
      </c>
      <c r="C21" s="41">
        <v>0.9382771190831678</v>
      </c>
      <c r="D21" s="41">
        <v>1.5711697273885454</v>
      </c>
      <c r="E21" s="41">
        <v>1.8222229432487311</v>
      </c>
      <c r="F21" s="41">
        <v>1.92602002506069</v>
      </c>
      <c r="G21" s="42">
        <v>5.6961790650547597</v>
      </c>
      <c r="H21" s="111"/>
      <c r="I21" s="111"/>
    </row>
    <row r="22" spans="1:9" ht="17" thickBot="1">
      <c r="A22" s="36" t="s">
        <v>342</v>
      </c>
      <c r="B22" s="78">
        <v>2.8235137360684446</v>
      </c>
      <c r="C22" s="78">
        <v>2.2118561602931681</v>
      </c>
      <c r="D22" s="78">
        <v>2.6444799532185455</v>
      </c>
      <c r="E22" s="78">
        <v>2.7944563066638324</v>
      </c>
      <c r="F22" s="78">
        <v>2.8816435200026977</v>
      </c>
      <c r="G22" s="79">
        <v>3.1200063186156597</v>
      </c>
      <c r="H22" s="111"/>
      <c r="I22" s="111"/>
    </row>
    <row r="24" spans="1:9" ht="52.5" customHeight="1">
      <c r="A24" s="773" t="s">
        <v>1615</v>
      </c>
      <c r="B24" s="773"/>
      <c r="C24" s="773"/>
      <c r="D24" s="773"/>
      <c r="E24" s="773"/>
      <c r="F24" s="773"/>
      <c r="G24" s="773"/>
    </row>
    <row r="25" spans="1:9">
      <c r="A25" s="11" t="s">
        <v>343</v>
      </c>
    </row>
    <row r="27" spans="1:9">
      <c r="A27" s="11" t="s">
        <v>10</v>
      </c>
    </row>
  </sheetData>
  <mergeCells count="7">
    <mergeCell ref="A24:G24"/>
    <mergeCell ref="A19:C19"/>
    <mergeCell ref="D19:F19"/>
    <mergeCell ref="A9:C9"/>
    <mergeCell ref="D9:F9"/>
    <mergeCell ref="A14:C14"/>
    <mergeCell ref="D14:F14"/>
  </mergeCells>
  <hyperlinks>
    <hyperlink ref="F1" location="Indice!D47" display="Indice ◄" xr:uid="{9059D091-C9AC-4FC9-8F2C-501A6BEBC25E}"/>
  </hyperlinks>
  <pageMargins left="0.7" right="0.7" top="0.75" bottom="0.75" header="0.3" footer="0.3"/>
  <pageSetup paperSize="9"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6BC4-F913-4703-A88A-21849774CAAB}">
  <sheetPr codeName="Foglio28"/>
  <dimension ref="A1:E10"/>
  <sheetViews>
    <sheetView showGridLines="0" zoomScaleNormal="100" workbookViewId="0"/>
  </sheetViews>
  <sheetFormatPr defaultRowHeight="16.5"/>
  <cols>
    <col min="1" max="1" width="23.08203125" customWidth="1"/>
    <col min="2" max="2" width="9.58203125" bestFit="1" customWidth="1"/>
    <col min="3" max="3" width="11.9140625" bestFit="1" customWidth="1"/>
    <col min="4" max="4" width="11.6640625" customWidth="1"/>
  </cols>
  <sheetData>
    <row r="1" spans="1:5">
      <c r="A1" t="s">
        <v>530</v>
      </c>
      <c r="E1" s="110" t="s">
        <v>771</v>
      </c>
    </row>
    <row r="3" spans="1:5">
      <c r="A3" s="1" t="s">
        <v>344</v>
      </c>
      <c r="B3" s="2"/>
      <c r="C3" s="2"/>
      <c r="D3" s="3" t="s">
        <v>6</v>
      </c>
    </row>
    <row r="4" spans="1:5" ht="17" thickBot="1">
      <c r="A4" s="4"/>
      <c r="B4" s="5">
        <v>2024</v>
      </c>
      <c r="C4" s="5">
        <v>2025</v>
      </c>
      <c r="D4" s="13" t="s">
        <v>1552</v>
      </c>
    </row>
    <row r="5" spans="1:5" ht="17" thickBot="1">
      <c r="A5" s="6" t="s">
        <v>815</v>
      </c>
      <c r="B5" s="41">
        <v>133.55931586345591</v>
      </c>
      <c r="C5" s="41">
        <v>127.11386409983022</v>
      </c>
      <c r="D5" s="42">
        <v>-4.8259095383621</v>
      </c>
    </row>
    <row r="6" spans="1:5" ht="17" thickBot="1">
      <c r="A6" s="8" t="s">
        <v>7</v>
      </c>
      <c r="B6" s="16">
        <v>17.88038390349142</v>
      </c>
      <c r="C6" s="16">
        <v>16.212115317201128</v>
      </c>
      <c r="D6" s="9">
        <v>-9.3301608919288199</v>
      </c>
    </row>
    <row r="7" spans="1:5" ht="17" thickBot="1">
      <c r="A7" s="6" t="s">
        <v>345</v>
      </c>
      <c r="B7" s="41">
        <v>3.3964503349817607</v>
      </c>
      <c r="C7" s="41">
        <v>3.0466646672191753</v>
      </c>
      <c r="D7" s="42">
        <v>-10.298565657208817</v>
      </c>
    </row>
    <row r="8" spans="1:5" ht="17" thickBot="1">
      <c r="A8" s="36" t="s">
        <v>9</v>
      </c>
      <c r="B8" s="78">
        <v>154.83615010192909</v>
      </c>
      <c r="C8" s="78">
        <v>146.37264408425051</v>
      </c>
      <c r="D8" s="79">
        <v>-5.4661046610284689</v>
      </c>
    </row>
    <row r="10" spans="1:5">
      <c r="A10" s="11" t="s">
        <v>10</v>
      </c>
    </row>
  </sheetData>
  <hyperlinks>
    <hyperlink ref="E1" location="Indice!D48" display="Indice ◄" xr:uid="{1988241A-881C-4C89-8C3A-B1815283DD81}"/>
  </hyperlinks>
  <pageMargins left="0.7" right="0.7" top="0.75" bottom="0.75" header="0.3" footer="0.3"/>
  <pageSetup paperSize="9" scale="8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52C8E-DDE6-4548-A5A7-6A34AD1FE6B9}">
  <sheetPr codeName="Foglio29"/>
  <dimension ref="A1:O14"/>
  <sheetViews>
    <sheetView showGridLines="0" zoomScaleNormal="100" zoomScaleSheetLayoutView="85" workbookViewId="0"/>
  </sheetViews>
  <sheetFormatPr defaultRowHeight="16.5"/>
  <cols>
    <col min="1" max="1" width="29.5" customWidth="1"/>
    <col min="2" max="12" width="9.6640625" customWidth="1"/>
    <col min="13" max="15" width="11.58203125" customWidth="1"/>
  </cols>
  <sheetData>
    <row r="1" spans="1:15">
      <c r="A1" t="s">
        <v>531</v>
      </c>
      <c r="D1" s="110" t="s">
        <v>771</v>
      </c>
    </row>
    <row r="3" spans="1:15">
      <c r="A3" s="1" t="s">
        <v>346</v>
      </c>
      <c r="B3" s="1"/>
      <c r="C3" s="1"/>
      <c r="D3" s="1"/>
      <c r="E3" s="2"/>
      <c r="F3" s="2"/>
      <c r="G3" s="2"/>
      <c r="H3" s="2"/>
      <c r="I3" s="2"/>
      <c r="J3" s="2"/>
      <c r="K3" s="2"/>
      <c r="L3" s="2"/>
      <c r="M3" s="770" t="s">
        <v>6</v>
      </c>
      <c r="N3" s="770"/>
      <c r="O3" s="770"/>
    </row>
    <row r="4" spans="1:15" ht="17" thickBot="1">
      <c r="A4" s="4"/>
      <c r="B4" s="5">
        <v>2015</v>
      </c>
      <c r="C4" s="5">
        <v>2016</v>
      </c>
      <c r="D4" s="5">
        <v>2017</v>
      </c>
      <c r="E4" s="5">
        <v>2018</v>
      </c>
      <c r="F4" s="5">
        <v>2019</v>
      </c>
      <c r="G4" s="5">
        <v>2020</v>
      </c>
      <c r="H4" s="5">
        <v>2021</v>
      </c>
      <c r="I4" s="5">
        <v>2022</v>
      </c>
      <c r="J4" s="5">
        <v>2023</v>
      </c>
      <c r="K4" s="5">
        <v>2024</v>
      </c>
      <c r="L4" s="5">
        <v>2025</v>
      </c>
      <c r="M4" s="13" t="s">
        <v>1552</v>
      </c>
      <c r="N4" s="13" t="s">
        <v>1554</v>
      </c>
      <c r="O4" s="13" t="s">
        <v>1634</v>
      </c>
    </row>
    <row r="5" spans="1:15" ht="23.25" customHeight="1" thickBot="1">
      <c r="A5" s="6" t="s">
        <v>347</v>
      </c>
      <c r="B5" s="14">
        <v>45.735679369201065</v>
      </c>
      <c r="C5" s="14">
        <v>49.268711935336995</v>
      </c>
      <c r="D5" s="14">
        <v>51.472054236109351</v>
      </c>
      <c r="E5" s="14">
        <v>53.692403394567954</v>
      </c>
      <c r="F5" s="14">
        <v>55.914208881495412</v>
      </c>
      <c r="G5" s="41">
        <v>56.550656970495417</v>
      </c>
      <c r="H5" s="41">
        <v>56.846585098166628</v>
      </c>
      <c r="I5" s="41">
        <v>56.991849443033303</v>
      </c>
      <c r="J5" s="41">
        <v>57.599687102799834</v>
      </c>
      <c r="K5" s="41">
        <v>58.867680818599325</v>
      </c>
      <c r="L5" s="41">
        <v>60.187665070140106</v>
      </c>
      <c r="M5" s="53">
        <v>2.2422902230653703</v>
      </c>
      <c r="N5" s="42">
        <v>5.8773626704293136</v>
      </c>
      <c r="O5" s="42">
        <v>31.598930857187995</v>
      </c>
    </row>
    <row r="6" spans="1:15" ht="20.25" customHeight="1" thickBot="1">
      <c r="A6" s="774" t="s">
        <v>348</v>
      </c>
      <c r="B6" s="774"/>
      <c r="C6" s="774"/>
      <c r="D6" s="774"/>
      <c r="E6" s="774"/>
      <c r="F6" s="774"/>
      <c r="G6" s="80"/>
      <c r="H6" s="80"/>
      <c r="I6" s="80"/>
      <c r="J6" s="80"/>
      <c r="K6" s="80"/>
      <c r="L6" s="80"/>
      <c r="M6" s="96"/>
      <c r="N6" s="1" t="s">
        <v>1509</v>
      </c>
      <c r="O6" s="1"/>
    </row>
    <row r="7" spans="1:15" ht="17" thickBot="1">
      <c r="A7" s="8" t="s">
        <v>349</v>
      </c>
      <c r="B7" s="81">
        <v>1.4063776312163625</v>
      </c>
      <c r="C7" s="81">
        <v>1.8667680106608893</v>
      </c>
      <c r="D7" s="81">
        <v>2.7434456147344686</v>
      </c>
      <c r="E7" s="81">
        <v>4.2993562489306081</v>
      </c>
      <c r="F7" s="81">
        <v>6.9983586196863996</v>
      </c>
      <c r="G7" s="43">
        <v>10.947785001529994</v>
      </c>
      <c r="H7" s="43">
        <v>14.20896061886546</v>
      </c>
      <c r="I7" s="43">
        <v>19.409910074134434</v>
      </c>
      <c r="J7" s="43">
        <v>23.385910319012741</v>
      </c>
      <c r="K7" s="43">
        <v>26.428362848657191</v>
      </c>
      <c r="L7" s="43">
        <v>31.016041498862776</v>
      </c>
      <c r="M7" s="117">
        <v>17.358921082161103</v>
      </c>
      <c r="N7" s="44">
        <v>118.28508313044581</v>
      </c>
      <c r="O7" s="119">
        <v>2105.3850125614767</v>
      </c>
    </row>
    <row r="8" spans="1:15" ht="17" thickBot="1">
      <c r="A8" s="776" t="s">
        <v>350</v>
      </c>
      <c r="B8" s="776"/>
      <c r="C8" s="776"/>
      <c r="D8" s="776"/>
      <c r="E8" s="776"/>
      <c r="F8" s="776"/>
      <c r="G8" s="776"/>
      <c r="H8" s="776"/>
      <c r="I8" s="776"/>
      <c r="J8" s="80"/>
      <c r="K8" s="80"/>
      <c r="L8" s="80"/>
      <c r="M8" s="96"/>
      <c r="N8" s="1" t="s">
        <v>1509</v>
      </c>
      <c r="O8" s="1"/>
    </row>
    <row r="9" spans="1:15" ht="17" thickBot="1">
      <c r="A9" s="6" t="s">
        <v>551</v>
      </c>
      <c r="B9" s="14">
        <v>33.670737780867007</v>
      </c>
      <c r="C9" s="14">
        <v>25.040017819094533</v>
      </c>
      <c r="D9" s="14">
        <v>17.004986681996773</v>
      </c>
      <c r="E9" s="14">
        <v>11.373335337980587</v>
      </c>
      <c r="F9" s="14">
        <v>7.6594629827093339</v>
      </c>
      <c r="G9" s="41">
        <v>5.5847836595948017</v>
      </c>
      <c r="H9" s="41">
        <v>6.1411357061909611</v>
      </c>
      <c r="I9" s="41">
        <v>5.4342090938514627</v>
      </c>
      <c r="J9" s="41">
        <v>4.0963181471778665</v>
      </c>
      <c r="K9" s="41">
        <v>3.916204674199383</v>
      </c>
      <c r="L9" s="41">
        <v>3.1594359812064252</v>
      </c>
      <c r="M9" s="53">
        <v>-19.32403324010815</v>
      </c>
      <c r="N9" s="42">
        <v>-48.552904017063888</v>
      </c>
      <c r="O9" s="42">
        <v>-90.61667136084634</v>
      </c>
    </row>
    <row r="10" spans="1:15" ht="17" thickBot="1">
      <c r="A10" s="8" t="s">
        <v>552</v>
      </c>
      <c r="B10" s="81">
        <v>31.596874492607569</v>
      </c>
      <c r="C10" s="81">
        <v>24.033429163743776</v>
      </c>
      <c r="D10" s="81">
        <v>16.688771107045028</v>
      </c>
      <c r="E10" s="81">
        <v>11.387377222152042</v>
      </c>
      <c r="F10" s="81">
        <v>7.8708825566237044</v>
      </c>
      <c r="G10" s="81">
        <v>5.9201540013729543</v>
      </c>
      <c r="H10" s="81">
        <v>6.5760430683969737</v>
      </c>
      <c r="I10" s="43">
        <v>5.7902718386510026</v>
      </c>
      <c r="J10" s="43">
        <v>4.3554911059673236</v>
      </c>
      <c r="K10" s="43">
        <v>4.16613727249426</v>
      </c>
      <c r="L10" s="43">
        <v>3.3494825436790445</v>
      </c>
      <c r="M10" s="117">
        <v>-19.602204041785821</v>
      </c>
      <c r="N10" s="44">
        <v>-49.065380064556969</v>
      </c>
      <c r="O10" s="119">
        <v>-89.399323200582089</v>
      </c>
    </row>
    <row r="12" spans="1:15">
      <c r="A12" s="11" t="s">
        <v>351</v>
      </c>
    </row>
    <row r="14" spans="1:15">
      <c r="A14" s="11" t="s">
        <v>10</v>
      </c>
    </row>
  </sheetData>
  <mergeCells count="3">
    <mergeCell ref="A6:F6"/>
    <mergeCell ref="A8:I8"/>
    <mergeCell ref="M3:O3"/>
  </mergeCells>
  <hyperlinks>
    <hyperlink ref="D1" location="Indice!D49" display="Indice ◄" xr:uid="{27DC49BE-59F1-4DB3-AADD-7ED3278F9F0F}"/>
  </hyperlinks>
  <pageMargins left="0.7" right="0.7"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164D-C5E5-456E-AF1C-1BD8C9797BB1}">
  <sheetPr codeName="Foglio30"/>
  <dimension ref="A1:L9"/>
  <sheetViews>
    <sheetView showGridLines="0" zoomScaleNormal="100" zoomScaleSheetLayoutView="100" workbookViewId="0"/>
  </sheetViews>
  <sheetFormatPr defaultRowHeight="16.5"/>
  <cols>
    <col min="1" max="1" width="36.9140625" customWidth="1"/>
    <col min="2" max="12" width="9.6640625" customWidth="1"/>
  </cols>
  <sheetData>
    <row r="1" spans="1:12">
      <c r="A1" t="s">
        <v>532</v>
      </c>
      <c r="C1" s="110" t="s">
        <v>771</v>
      </c>
    </row>
    <row r="3" spans="1:12">
      <c r="A3" s="1" t="s">
        <v>346</v>
      </c>
      <c r="B3" s="24"/>
      <c r="C3" s="24"/>
      <c r="D3" s="21"/>
      <c r="E3" s="21"/>
      <c r="F3" s="21"/>
      <c r="G3" s="21"/>
      <c r="H3" s="21"/>
      <c r="I3" s="21"/>
      <c r="J3" s="21"/>
      <c r="K3" s="21"/>
      <c r="L3" s="21"/>
    </row>
    <row r="4" spans="1:12" ht="17" thickBot="1">
      <c r="A4" s="4"/>
      <c r="B4" s="5">
        <v>2015</v>
      </c>
      <c r="C4" s="5">
        <v>2016</v>
      </c>
      <c r="D4" s="5">
        <v>2017</v>
      </c>
      <c r="E4" s="5">
        <v>2018</v>
      </c>
      <c r="F4" s="5">
        <v>2019</v>
      </c>
      <c r="G4" s="5">
        <v>2020</v>
      </c>
      <c r="H4" s="5">
        <v>2021</v>
      </c>
      <c r="I4" s="5">
        <v>2022</v>
      </c>
      <c r="J4" s="5">
        <v>2023</v>
      </c>
      <c r="K4" s="5">
        <v>2024</v>
      </c>
      <c r="L4" s="5">
        <v>2025</v>
      </c>
    </row>
    <row r="5" spans="1:12" ht="17" thickBot="1">
      <c r="A5" s="6" t="s">
        <v>352</v>
      </c>
      <c r="B5" s="14">
        <v>9.1958910000000014</v>
      </c>
      <c r="C5" s="14">
        <v>12.227085999999998</v>
      </c>
      <c r="D5" s="14">
        <v>16.29387908</v>
      </c>
      <c r="E5" s="14">
        <v>21.049775919999995</v>
      </c>
      <c r="F5" s="41">
        <v>24.254348180000001</v>
      </c>
      <c r="G5" s="41">
        <v>26.345401059999997</v>
      </c>
      <c r="H5" s="14">
        <v>28.081677299999999</v>
      </c>
      <c r="I5" s="14">
        <v>28.821806179999999</v>
      </c>
      <c r="J5" s="14">
        <v>30.024705669999999</v>
      </c>
      <c r="K5" s="14">
        <v>30.486442199999999</v>
      </c>
      <c r="L5" s="14">
        <v>31.418385618999999</v>
      </c>
    </row>
    <row r="6" spans="1:12" ht="17" thickBot="1">
      <c r="A6" s="8" t="s">
        <v>578</v>
      </c>
      <c r="B6" s="43">
        <v>1.5911930000000014</v>
      </c>
      <c r="C6" s="43">
        <v>3.0311949999999968</v>
      </c>
      <c r="D6" s="43">
        <v>4.0667930800000018</v>
      </c>
      <c r="E6" s="43">
        <v>4.7558968399999948</v>
      </c>
      <c r="F6" s="43">
        <v>3.2045722600000062</v>
      </c>
      <c r="G6" s="43">
        <v>2.0910528799999959</v>
      </c>
      <c r="H6" s="43">
        <v>1.7362762400000022</v>
      </c>
      <c r="I6" s="43">
        <v>0.73911888000000303</v>
      </c>
      <c r="J6" s="43">
        <v>1.2028994900000001</v>
      </c>
      <c r="K6" s="43">
        <v>0.46173652999999959</v>
      </c>
      <c r="L6" s="43">
        <v>0.93194341900000299</v>
      </c>
    </row>
    <row r="7" spans="1:12">
      <c r="C7" s="30"/>
    </row>
    <row r="8" spans="1:12">
      <c r="A8" s="11" t="s">
        <v>10</v>
      </c>
      <c r="K8" s="30"/>
    </row>
    <row r="9" spans="1:12">
      <c r="C9" s="30"/>
    </row>
  </sheetData>
  <hyperlinks>
    <hyperlink ref="C1" location="Indice!D50" display="Indice ◄" xr:uid="{738E6030-F236-45A3-885D-5F22A8D7F622}"/>
  </hyperlink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1FB82-DE8A-4C18-BCBA-8DF5C168D74E}">
  <sheetPr codeName="Foglio2">
    <tabColor rgb="FF00B050"/>
  </sheetPr>
  <dimension ref="A1:J20"/>
  <sheetViews>
    <sheetView showGridLines="0" zoomScaleNormal="100" workbookViewId="0">
      <selection activeCell="A3" sqref="A3"/>
    </sheetView>
  </sheetViews>
  <sheetFormatPr defaultRowHeight="16.5"/>
  <cols>
    <col min="1" max="1" width="11.08203125" customWidth="1"/>
    <col min="2" max="2" width="12.1640625" bestFit="1" customWidth="1"/>
    <col min="3" max="3" width="11.6640625" bestFit="1" customWidth="1"/>
    <col min="4" max="4" width="13" bestFit="1" customWidth="1"/>
    <col min="5" max="5" width="13" customWidth="1"/>
    <col min="6" max="6" width="12" bestFit="1" customWidth="1"/>
    <col min="7" max="7" width="13.08203125" customWidth="1"/>
    <col min="8" max="9" width="12.58203125" bestFit="1" customWidth="1"/>
  </cols>
  <sheetData>
    <row r="1" spans="1:10">
      <c r="A1" t="s">
        <v>631</v>
      </c>
      <c r="I1" s="110" t="s">
        <v>771</v>
      </c>
    </row>
    <row r="3" spans="1:10" ht="17.25" customHeight="1">
      <c r="A3" s="1" t="s">
        <v>1555</v>
      </c>
      <c r="B3" s="2"/>
      <c r="C3" s="2"/>
      <c r="D3" s="2"/>
      <c r="E3" s="2"/>
      <c r="F3" s="2"/>
      <c r="G3" s="770" t="s">
        <v>6</v>
      </c>
      <c r="H3" s="770"/>
    </row>
    <row r="4" spans="1:10" ht="17" thickBot="1">
      <c r="A4" s="4"/>
      <c r="B4" s="5">
        <v>2021</v>
      </c>
      <c r="C4" s="5">
        <v>2022</v>
      </c>
      <c r="D4" s="5">
        <v>2023</v>
      </c>
      <c r="E4" s="5">
        <v>2024</v>
      </c>
      <c r="F4" s="5">
        <v>2025</v>
      </c>
      <c r="G4" s="13" t="s">
        <v>1552</v>
      </c>
      <c r="H4" s="13" t="s">
        <v>1554</v>
      </c>
    </row>
    <row r="5" spans="1:10" ht="17" thickBot="1">
      <c r="A5" s="6" t="s">
        <v>7</v>
      </c>
      <c r="B5" s="14">
        <v>15.450610332021828</v>
      </c>
      <c r="C5" s="14">
        <v>15.387620616790864</v>
      </c>
      <c r="D5" s="14">
        <v>16.030858927177729</v>
      </c>
      <c r="E5" s="14">
        <v>17.19156433404817</v>
      </c>
      <c r="F5" s="14">
        <v>18.542632185867994</v>
      </c>
      <c r="G5" s="120">
        <v>7.8589000137934644</v>
      </c>
      <c r="H5" s="120">
        <v>20.012295873114237</v>
      </c>
    </row>
    <row r="6" spans="1:10" ht="17.25" customHeight="1" thickBot="1">
      <c r="A6" s="8" t="s">
        <v>8</v>
      </c>
      <c r="B6" s="16">
        <v>12.397778537887008</v>
      </c>
      <c r="C6" s="16">
        <v>11.554323669145504</v>
      </c>
      <c r="D6" s="16">
        <v>11.069929509283449</v>
      </c>
      <c r="E6" s="16">
        <v>11.055334121263316</v>
      </c>
      <c r="F6" s="16">
        <v>10.987222665151322</v>
      </c>
      <c r="G6" s="145">
        <v>-0.61609586254830617</v>
      </c>
      <c r="H6" s="145">
        <v>-11.377488865647154</v>
      </c>
      <c r="J6" s="30"/>
    </row>
    <row r="7" spans="1:10" ht="17" thickBot="1">
      <c r="A7" s="39" t="s">
        <v>9</v>
      </c>
      <c r="B7" s="40">
        <v>27.848388869908838</v>
      </c>
      <c r="C7" s="40">
        <v>26.941944285936366</v>
      </c>
      <c r="D7" s="40">
        <v>27.10078843646118</v>
      </c>
      <c r="E7" s="40">
        <v>28.246898455311488</v>
      </c>
      <c r="F7" s="40">
        <v>29.529854851019316</v>
      </c>
      <c r="G7" s="143">
        <v>4.541937224497592</v>
      </c>
      <c r="H7" s="143">
        <v>6.0379291202995251</v>
      </c>
      <c r="J7" s="30"/>
    </row>
    <row r="9" spans="1:10" ht="92.25" customHeight="1">
      <c r="A9" s="771" t="s">
        <v>1968</v>
      </c>
      <c r="B9" s="771"/>
      <c r="C9" s="771"/>
      <c r="D9" s="771"/>
      <c r="E9" s="771"/>
      <c r="F9" s="771"/>
      <c r="G9" s="771"/>
      <c r="H9" s="771"/>
    </row>
    <row r="10" spans="1:10">
      <c r="A10" s="11" t="s">
        <v>10</v>
      </c>
    </row>
    <row r="11" spans="1:10">
      <c r="B11" s="111"/>
      <c r="C11" s="111"/>
      <c r="D11" s="111"/>
      <c r="E11" s="111"/>
      <c r="F11" s="111"/>
    </row>
    <row r="12" spans="1:10">
      <c r="B12" s="111"/>
      <c r="C12" s="111"/>
      <c r="D12" s="111"/>
      <c r="E12" s="111"/>
      <c r="F12" s="111"/>
    </row>
    <row r="13" spans="1:10">
      <c r="B13" s="111"/>
      <c r="C13" s="111"/>
      <c r="D13" s="111"/>
      <c r="E13" s="111"/>
    </row>
    <row r="14" spans="1:10">
      <c r="B14" s="111"/>
      <c r="C14" s="111"/>
      <c r="D14" s="111"/>
      <c r="E14" s="111"/>
    </row>
    <row r="15" spans="1:10">
      <c r="B15" s="111"/>
      <c r="C15" s="111"/>
      <c r="D15" s="111"/>
      <c r="E15" s="111"/>
    </row>
    <row r="16" spans="1:10">
      <c r="B16" s="111"/>
      <c r="C16" s="111"/>
      <c r="D16" s="111"/>
      <c r="E16" s="111"/>
    </row>
    <row r="17" spans="2:6">
      <c r="B17" s="111"/>
      <c r="C17" s="111"/>
      <c r="D17" s="111"/>
      <c r="E17" s="111"/>
      <c r="F17" s="111"/>
    </row>
    <row r="18" spans="2:6">
      <c r="B18" s="111"/>
      <c r="C18" s="111"/>
      <c r="D18" s="111"/>
      <c r="E18" s="111"/>
      <c r="F18" s="111"/>
    </row>
    <row r="19" spans="2:6">
      <c r="B19" s="111"/>
      <c r="C19" s="111"/>
      <c r="D19" s="111"/>
      <c r="E19" s="111"/>
      <c r="F19" s="111"/>
    </row>
    <row r="20" spans="2:6">
      <c r="B20" s="111"/>
      <c r="C20" s="111"/>
      <c r="D20" s="111"/>
      <c r="E20" s="111"/>
      <c r="F20" s="111"/>
    </row>
  </sheetData>
  <mergeCells count="2">
    <mergeCell ref="G3:H3"/>
    <mergeCell ref="A9:H9"/>
  </mergeCells>
  <phoneticPr fontId="47" type="noConversion"/>
  <hyperlinks>
    <hyperlink ref="I1" location="Indice!D15" display="Indice ◄" xr:uid="{34980B4B-B317-4BB6-B130-05363AB874CD}"/>
  </hyperlinks>
  <pageMargins left="0.7" right="0.7" top="0.75" bottom="0.75" header="0.3" footer="0.3"/>
  <pageSetup paperSize="9" scale="8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9105-9365-4542-A290-B913DB041254}">
  <sheetPr codeName="Foglio31"/>
  <dimension ref="A1:F12"/>
  <sheetViews>
    <sheetView showGridLines="0" zoomScaleNormal="100" workbookViewId="0"/>
  </sheetViews>
  <sheetFormatPr defaultRowHeight="16.5"/>
  <cols>
    <col min="1" max="1" width="21.58203125" customWidth="1"/>
    <col min="2" max="6" width="13.4140625" customWidth="1"/>
  </cols>
  <sheetData>
    <row r="1" spans="1:6">
      <c r="A1" t="s">
        <v>533</v>
      </c>
      <c r="F1" s="110" t="s">
        <v>771</v>
      </c>
    </row>
    <row r="3" spans="1:6" ht="21.75" customHeight="1" thickBot="1">
      <c r="A3" s="52" t="s">
        <v>11</v>
      </c>
      <c r="B3" s="122" t="s">
        <v>39</v>
      </c>
      <c r="C3" s="122" t="s">
        <v>546</v>
      </c>
      <c r="D3" s="122" t="s">
        <v>750</v>
      </c>
      <c r="E3" s="122" t="s">
        <v>814</v>
      </c>
      <c r="F3" s="122" t="s">
        <v>1580</v>
      </c>
    </row>
    <row r="4" spans="1:6" ht="17" thickBot="1">
      <c r="A4" s="8" t="s">
        <v>353</v>
      </c>
      <c r="B4" s="9">
        <v>48.403301178730146</v>
      </c>
      <c r="C4" s="9">
        <v>48.672466960916886</v>
      </c>
      <c r="D4" s="9">
        <v>47.693569631356461</v>
      </c>
      <c r="E4" s="9">
        <v>48.177705381762451</v>
      </c>
      <c r="F4" s="9">
        <v>57.532483981381766</v>
      </c>
    </row>
    <row r="5" spans="1:6" ht="17" thickBot="1">
      <c r="A5" s="6" t="s">
        <v>354</v>
      </c>
      <c r="B5" s="7">
        <v>42.260571181163286</v>
      </c>
      <c r="C5" s="7">
        <v>40.728586410194232</v>
      </c>
      <c r="D5" s="7">
        <v>41.487194826938939</v>
      </c>
      <c r="E5" s="7">
        <v>36.63539507178519</v>
      </c>
      <c r="F5" s="7">
        <v>30.256439134719503</v>
      </c>
    </row>
    <row r="6" spans="1:6" ht="17" thickBot="1">
      <c r="A6" s="8" t="s">
        <v>553</v>
      </c>
      <c r="B6" s="9">
        <v>0.66682813791826834</v>
      </c>
      <c r="C6" s="9">
        <v>1.1804629015099428</v>
      </c>
      <c r="D6" s="9">
        <v>1.1300717611698496</v>
      </c>
      <c r="E6" s="9">
        <v>0.52502073064218058</v>
      </c>
      <c r="F6" s="9">
        <v>0.52842837823604905</v>
      </c>
    </row>
    <row r="7" spans="1:6" ht="17" thickBot="1">
      <c r="A7" s="6" t="s">
        <v>355</v>
      </c>
      <c r="B7" s="7">
        <v>1.1357613927496177</v>
      </c>
      <c r="C7" s="7">
        <v>1.1762226415749215</v>
      </c>
      <c r="D7" s="7">
        <v>1.065032201951815</v>
      </c>
      <c r="E7" s="7">
        <v>0.60391571940183886</v>
      </c>
      <c r="F7" s="7">
        <v>1.0886417560387536</v>
      </c>
    </row>
    <row r="8" spans="1:6" ht="17" thickBot="1">
      <c r="A8" s="45" t="s">
        <v>356</v>
      </c>
      <c r="B8" s="9">
        <v>0.74356527731589284</v>
      </c>
      <c r="C8" s="9">
        <v>0.99752355284210026</v>
      </c>
      <c r="D8" s="9">
        <v>1.0608277003667788</v>
      </c>
      <c r="E8" s="9">
        <v>1.4612660960091233</v>
      </c>
      <c r="F8" s="9">
        <v>1.1331623019235637</v>
      </c>
    </row>
    <row r="9" spans="1:6" ht="17" thickBot="1">
      <c r="A9" s="6" t="s">
        <v>357</v>
      </c>
      <c r="B9" s="7">
        <v>6.8</v>
      </c>
      <c r="C9" s="7">
        <v>7.2</v>
      </c>
      <c r="D9" s="7">
        <v>7.5633038782161561</v>
      </c>
      <c r="E9" s="7">
        <v>12.596697000399217</v>
      </c>
      <c r="F9" s="7">
        <v>9.4608444477003637</v>
      </c>
    </row>
    <row r="10" spans="1:6" ht="17" thickBot="1">
      <c r="A10" s="36" t="s">
        <v>9</v>
      </c>
      <c r="B10" s="38">
        <v>100.04206008872201</v>
      </c>
      <c r="C10" s="38">
        <v>100.01002716787721</v>
      </c>
      <c r="D10" s="38">
        <v>99.955262467038082</v>
      </c>
      <c r="E10" s="38">
        <v>99.955262467038082</v>
      </c>
      <c r="F10" s="38">
        <v>99.955262467038082</v>
      </c>
    </row>
    <row r="11" spans="1:6">
      <c r="B11" s="111"/>
      <c r="C11" s="111"/>
      <c r="D11" s="111"/>
      <c r="E11" s="111"/>
      <c r="F11" s="111"/>
    </row>
    <row r="12" spans="1:6">
      <c r="A12" s="11" t="s">
        <v>554</v>
      </c>
    </row>
  </sheetData>
  <phoneticPr fontId="47" type="noConversion"/>
  <hyperlinks>
    <hyperlink ref="F1" location="Indice!D51" display="Indice ◄" xr:uid="{9DE080A7-6A1D-49F6-92BE-BBCCED9ADE8C}"/>
  </hyperlinks>
  <pageMargins left="0.7" right="0.7" top="0.75" bottom="0.75" header="0.3" footer="0.3"/>
  <pageSetup paperSize="9" scale="8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E61E-4121-48BC-A5ED-47A2935F4514}">
  <sheetPr codeName="Foglio32"/>
  <dimension ref="A1:O9"/>
  <sheetViews>
    <sheetView showGridLines="0" zoomScaleNormal="100" workbookViewId="0"/>
  </sheetViews>
  <sheetFormatPr defaultRowHeight="16.5"/>
  <cols>
    <col min="1" max="1" width="25" customWidth="1"/>
    <col min="2" max="12" width="9.6640625" customWidth="1"/>
    <col min="13" max="15" width="13" customWidth="1"/>
    <col min="16" max="16" width="10.9140625" customWidth="1"/>
  </cols>
  <sheetData>
    <row r="1" spans="1:15">
      <c r="A1" t="s">
        <v>534</v>
      </c>
      <c r="E1" s="110" t="s">
        <v>771</v>
      </c>
    </row>
    <row r="3" spans="1:15">
      <c r="A3" s="1" t="s">
        <v>5</v>
      </c>
      <c r="B3" s="24"/>
      <c r="C3" s="24"/>
      <c r="D3" s="21"/>
      <c r="E3" s="21"/>
      <c r="F3" s="21"/>
      <c r="G3" s="21"/>
      <c r="H3" s="21"/>
      <c r="I3" s="21"/>
      <c r="J3" s="21"/>
      <c r="K3" s="21"/>
      <c r="L3" s="21"/>
      <c r="M3" s="770" t="s">
        <v>6</v>
      </c>
      <c r="N3" s="770"/>
      <c r="O3" s="770"/>
    </row>
    <row r="4" spans="1:15" ht="17" thickBot="1">
      <c r="A4" s="4"/>
      <c r="B4" s="5">
        <v>2015</v>
      </c>
      <c r="C4" s="5">
        <v>2016</v>
      </c>
      <c r="D4" s="5">
        <v>2017</v>
      </c>
      <c r="E4" s="5">
        <v>2018</v>
      </c>
      <c r="F4" s="5">
        <v>2019</v>
      </c>
      <c r="G4" s="5">
        <v>2020</v>
      </c>
      <c r="H4" s="5">
        <v>2021</v>
      </c>
      <c r="I4" s="5">
        <v>2022</v>
      </c>
      <c r="J4" s="5">
        <v>2023</v>
      </c>
      <c r="K4" s="5">
        <v>2024</v>
      </c>
      <c r="L4" s="5">
        <v>2025</v>
      </c>
      <c r="M4" s="13" t="s">
        <v>1552</v>
      </c>
      <c r="N4" s="13" t="s">
        <v>1554</v>
      </c>
      <c r="O4" s="13" t="s">
        <v>1634</v>
      </c>
    </row>
    <row r="5" spans="1:15" ht="17" thickBot="1">
      <c r="A5" s="6" t="s">
        <v>337</v>
      </c>
      <c r="B5" s="14">
        <v>0.90974464292528934</v>
      </c>
      <c r="C5" s="14">
        <v>0.74852408353960531</v>
      </c>
      <c r="D5" s="14">
        <v>0.64089624021306946</v>
      </c>
      <c r="E5" s="41">
        <v>0.44807280840401764</v>
      </c>
      <c r="F5" s="41">
        <v>0.31220129138729424</v>
      </c>
      <c r="G5" s="14">
        <v>0.20337343432475383</v>
      </c>
      <c r="H5" s="14">
        <v>0.19020590506825497</v>
      </c>
      <c r="I5" s="14">
        <v>0.17157733806689723</v>
      </c>
      <c r="J5" s="14">
        <v>0.20519250629418914</v>
      </c>
      <c r="K5" s="14">
        <v>0.21515492611813075</v>
      </c>
      <c r="L5" s="14">
        <v>0.20642761042793395</v>
      </c>
      <c r="M5" s="120">
        <v>-4.056293689229812</v>
      </c>
      <c r="N5" s="7">
        <v>8.5284972376950439</v>
      </c>
      <c r="O5" s="7">
        <v>-77.309279913518964</v>
      </c>
    </row>
    <row r="6" spans="1:15" ht="17" thickBot="1">
      <c r="A6" s="8" t="s">
        <v>358</v>
      </c>
      <c r="B6" s="43">
        <v>4.1167646856893096</v>
      </c>
      <c r="C6" s="43">
        <v>4.4519758260365219</v>
      </c>
      <c r="D6" s="43">
        <v>5.128366371063203</v>
      </c>
      <c r="E6" s="43">
        <v>4.5053407152284377</v>
      </c>
      <c r="F6" s="43">
        <v>4.0008483524211016</v>
      </c>
      <c r="G6" s="43">
        <v>3.5625885980840488</v>
      </c>
      <c r="H6" s="43">
        <v>3.2338164633002151</v>
      </c>
      <c r="I6" s="43">
        <v>3.0043886760305525</v>
      </c>
      <c r="J6" s="43">
        <v>2.4285778601814818</v>
      </c>
      <c r="K6" s="43">
        <v>2.5101455552395255</v>
      </c>
      <c r="L6" s="43">
        <v>2.3959001262965005</v>
      </c>
      <c r="M6" s="117">
        <v>-4.5513467816460302</v>
      </c>
      <c r="N6" s="44">
        <v>-25.91106658380339</v>
      </c>
      <c r="O6" s="44">
        <v>-41.801382657961369</v>
      </c>
    </row>
    <row r="7" spans="1:15" ht="17" thickBot="1">
      <c r="A7" s="39" t="s">
        <v>9</v>
      </c>
      <c r="B7" s="40">
        <v>5.0265093286145994</v>
      </c>
      <c r="C7" s="40">
        <v>5.2004999095761271</v>
      </c>
      <c r="D7" s="40">
        <v>5.7692626112762726</v>
      </c>
      <c r="E7" s="47">
        <v>4.953413523632455</v>
      </c>
      <c r="F7" s="47">
        <v>4.3130496438083963</v>
      </c>
      <c r="G7" s="40">
        <v>3.7659620324088028</v>
      </c>
      <c r="H7" s="40">
        <v>3.4240223683684698</v>
      </c>
      <c r="I7" s="40">
        <v>3.1759660140974497</v>
      </c>
      <c r="J7" s="40">
        <v>2.6337703664756709</v>
      </c>
      <c r="K7" s="40">
        <v>2.7253004813576562</v>
      </c>
      <c r="L7" s="40">
        <v>2.6023277367244346</v>
      </c>
      <c r="M7" s="121">
        <v>-4.5122637108976908</v>
      </c>
      <c r="N7" s="148">
        <v>-23.997934103320965</v>
      </c>
      <c r="O7" s="148">
        <v>-48.227933808655933</v>
      </c>
    </row>
    <row r="9" spans="1:15">
      <c r="A9" s="11" t="s">
        <v>10</v>
      </c>
    </row>
  </sheetData>
  <mergeCells count="1">
    <mergeCell ref="M3:O3"/>
  </mergeCells>
  <hyperlinks>
    <hyperlink ref="E1" location="Indice!D52" display="Indice ◄" xr:uid="{0122DAEC-7AAF-4E55-8285-9499F7FDF2B6}"/>
  </hyperlinks>
  <pageMargins left="0.7" right="0.7" top="0.75" bottom="0.75" header="0.3" footer="0.3"/>
  <pageSetup paperSize="9" scale="4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29FD-D237-4CC6-8AEF-1C867C81AA6C}">
  <sheetPr codeName="Foglio33">
    <tabColor rgb="FF00B050"/>
  </sheetPr>
  <dimension ref="A1:I19"/>
  <sheetViews>
    <sheetView showGridLines="0" zoomScaleNormal="100" workbookViewId="0"/>
  </sheetViews>
  <sheetFormatPr defaultRowHeight="16.5"/>
  <cols>
    <col min="1" max="1" width="25" customWidth="1"/>
    <col min="4" max="4" width="11.08203125" customWidth="1"/>
    <col min="5" max="5" width="12.58203125" bestFit="1" customWidth="1"/>
    <col min="7" max="7" width="10.9140625" bestFit="1" customWidth="1"/>
  </cols>
  <sheetData>
    <row r="1" spans="1:9">
      <c r="A1" t="s">
        <v>1954</v>
      </c>
      <c r="I1" s="110" t="s">
        <v>771</v>
      </c>
    </row>
    <row r="3" spans="1:9">
      <c r="A3" s="1" t="s">
        <v>497</v>
      </c>
      <c r="B3" s="1"/>
      <c r="C3" s="1"/>
      <c r="D3" s="12" t="s">
        <v>1</v>
      </c>
    </row>
    <row r="4" spans="1:9" ht="17" thickBot="1">
      <c r="B4" s="5">
        <v>2024</v>
      </c>
      <c r="C4" s="5">
        <v>2025</v>
      </c>
      <c r="D4" s="13" t="s">
        <v>1552</v>
      </c>
    </row>
    <row r="5" spans="1:9" ht="17" thickBot="1">
      <c r="A5" s="6" t="s">
        <v>359</v>
      </c>
      <c r="B5" s="14">
        <v>128.8819201565461</v>
      </c>
      <c r="C5" s="14">
        <v>125.59931217516841</v>
      </c>
      <c r="D5" s="7">
        <v>-2.546988729986706</v>
      </c>
    </row>
    <row r="6" spans="1:9" ht="17" thickBot="1">
      <c r="A6" s="8" t="s">
        <v>360</v>
      </c>
      <c r="B6" s="43">
        <v>58.417581125908164</v>
      </c>
      <c r="C6" s="43">
        <v>55.833191499042456</v>
      </c>
      <c r="D6" s="44">
        <v>-4.4239928751851938</v>
      </c>
    </row>
    <row r="7" spans="1:9" ht="17" thickBot="1">
      <c r="A7" s="6" t="s">
        <v>358</v>
      </c>
      <c r="B7" s="14">
        <v>34.790753370780394</v>
      </c>
      <c r="C7" s="14">
        <v>33.106357130598703</v>
      </c>
      <c r="D7" s="7">
        <v>-4.8415055064497681</v>
      </c>
    </row>
    <row r="8" spans="1:9" ht="17" thickBot="1">
      <c r="A8" s="8" t="s">
        <v>361</v>
      </c>
      <c r="B8" s="43">
        <v>35.673585659857515</v>
      </c>
      <c r="C8" s="43">
        <v>36.659763545527255</v>
      </c>
      <c r="D8" s="44">
        <v>2.7644484495413595</v>
      </c>
    </row>
    <row r="9" spans="1:9">
      <c r="A9" s="82"/>
      <c r="B9" s="83"/>
      <c r="C9" s="82"/>
      <c r="D9" s="83"/>
    </row>
    <row r="10" spans="1:9" ht="18.75" customHeight="1">
      <c r="A10" s="1" t="s">
        <v>570</v>
      </c>
      <c r="B10" s="1"/>
      <c r="C10" s="1"/>
      <c r="D10" s="12" t="s">
        <v>1</v>
      </c>
    </row>
    <row r="11" spans="1:9" ht="17" thickBot="1">
      <c r="B11" s="5">
        <v>2024</v>
      </c>
      <c r="C11" s="5">
        <v>2025</v>
      </c>
      <c r="D11" s="13" t="s">
        <v>1552</v>
      </c>
    </row>
    <row r="12" spans="1:9" ht="17" thickBot="1">
      <c r="A12" s="6" t="s">
        <v>359</v>
      </c>
      <c r="B12" s="14">
        <v>191.95010158540532</v>
      </c>
      <c r="C12" s="14">
        <v>187.67844194003862</v>
      </c>
      <c r="D12" s="7">
        <v>-2.2254010860557347</v>
      </c>
    </row>
    <row r="13" spans="1:9" ht="17" thickBot="1">
      <c r="A13" s="8" t="s">
        <v>360</v>
      </c>
      <c r="B13" s="43">
        <v>87.004140052162242</v>
      </c>
      <c r="C13" s="43">
        <v>83.429488646131176</v>
      </c>
      <c r="D13" s="44">
        <v>-4.1085992044607629</v>
      </c>
    </row>
    <row r="14" spans="1:9" ht="17" thickBot="1">
      <c r="A14" s="6" t="s">
        <v>358</v>
      </c>
      <c r="B14" s="14">
        <v>51.815558269480746</v>
      </c>
      <c r="C14" s="14">
        <v>49.469614259636543</v>
      </c>
      <c r="D14" s="7">
        <v>-4.5274895961623933</v>
      </c>
    </row>
    <row r="15" spans="1:9" ht="17" thickBot="1">
      <c r="A15" s="8" t="s">
        <v>361</v>
      </c>
      <c r="B15" s="43">
        <v>53.13040326376229</v>
      </c>
      <c r="C15" s="43">
        <v>54.779339034270919</v>
      </c>
      <c r="D15" s="44">
        <v>3.1035634386635449</v>
      </c>
    </row>
    <row r="17" spans="1:1">
      <c r="A17" s="11" t="s">
        <v>1974</v>
      </c>
    </row>
    <row r="19" spans="1:1">
      <c r="A19" s="11" t="s">
        <v>10</v>
      </c>
    </row>
  </sheetData>
  <hyperlinks>
    <hyperlink ref="I1" location="Indice!D53" display="Indice ◄" xr:uid="{6E16E4CA-D8FA-4444-ADB0-719E0176AFDA}"/>
  </hyperlink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3B78-1CBB-4646-BB0B-DD2B7DD6FF2E}">
  <sheetPr codeName="Foglio34">
    <tabColor rgb="FF00B050"/>
  </sheetPr>
  <dimension ref="A1:F9"/>
  <sheetViews>
    <sheetView showGridLines="0" zoomScaleNormal="100" workbookViewId="0"/>
  </sheetViews>
  <sheetFormatPr defaultRowHeight="16.5"/>
  <cols>
    <col min="1" max="1" width="45.4140625" customWidth="1"/>
    <col min="2" max="2" width="11.1640625" customWidth="1"/>
    <col min="4" max="4" width="11.9140625" customWidth="1"/>
  </cols>
  <sheetData>
    <row r="1" spans="1:6">
      <c r="A1" t="s">
        <v>1955</v>
      </c>
      <c r="F1" s="110" t="s">
        <v>771</v>
      </c>
    </row>
    <row r="3" spans="1:6">
      <c r="A3" s="1" t="s">
        <v>362</v>
      </c>
      <c r="B3" s="1"/>
      <c r="C3" s="1"/>
      <c r="D3" s="3" t="s">
        <v>363</v>
      </c>
    </row>
    <row r="4" spans="1:6" ht="17" thickBot="1">
      <c r="B4" s="5">
        <v>2024</v>
      </c>
      <c r="C4" s="5">
        <v>2025</v>
      </c>
      <c r="D4" s="13" t="s">
        <v>1552</v>
      </c>
    </row>
    <row r="5" spans="1:6" ht="17" thickBot="1">
      <c r="A5" s="6" t="s">
        <v>364</v>
      </c>
      <c r="B5" s="14">
        <v>2.8586534662650545</v>
      </c>
      <c r="C5" s="14">
        <v>2.7865926744397149</v>
      </c>
      <c r="D5" s="7">
        <v>-2.5207949363477709</v>
      </c>
    </row>
    <row r="6" spans="1:6" ht="17" thickBot="1">
      <c r="A6" s="8" t="s">
        <v>365</v>
      </c>
      <c r="B6" s="43">
        <v>6.8398155965770382</v>
      </c>
      <c r="C6" s="43">
        <v>8.8481165947919536</v>
      </c>
      <c r="D6" s="44">
        <v>29.361917289407081</v>
      </c>
    </row>
    <row r="7" spans="1:6" ht="17" thickBot="1">
      <c r="A7" s="6" t="s">
        <v>366</v>
      </c>
      <c r="B7" s="14">
        <v>0.35428572847822221</v>
      </c>
      <c r="C7" s="14">
        <v>0.25919145897030871</v>
      </c>
      <c r="D7" s="7">
        <v>-26.841123382636876</v>
      </c>
    </row>
    <row r="9" spans="1:6">
      <c r="A9" s="11" t="s">
        <v>10</v>
      </c>
    </row>
  </sheetData>
  <hyperlinks>
    <hyperlink ref="F1" location="Indice!D54" display="Indice ◄" xr:uid="{AABFA8C2-4543-488A-B3DC-F492E03FE11D}"/>
  </hyperlinks>
  <pageMargins left="0.7" right="0.7" top="0.75" bottom="0.75" header="0.3" footer="0.3"/>
  <pageSetup paperSize="9" scale="68"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18C8-3BBB-46D2-9C26-7EE36F072AF0}">
  <sheetPr codeName="Foglio35">
    <tabColor rgb="FF00B050"/>
  </sheetPr>
  <dimension ref="A1:K14"/>
  <sheetViews>
    <sheetView showGridLines="0" zoomScaleNormal="100" workbookViewId="0"/>
  </sheetViews>
  <sheetFormatPr defaultRowHeight="16.5"/>
  <cols>
    <col min="1" max="1" width="25.1640625" customWidth="1"/>
    <col min="2" max="3" width="19.5" customWidth="1"/>
    <col min="4" max="4" width="6.5" customWidth="1"/>
  </cols>
  <sheetData>
    <row r="1" spans="1:11">
      <c r="A1" t="s">
        <v>1956</v>
      </c>
      <c r="H1" s="110" t="s">
        <v>771</v>
      </c>
    </row>
    <row r="3" spans="1:11" ht="18.75" customHeight="1">
      <c r="A3" s="1" t="s">
        <v>1635</v>
      </c>
      <c r="B3" s="12" t="s">
        <v>1571</v>
      </c>
      <c r="C3" s="12" t="s">
        <v>1572</v>
      </c>
    </row>
    <row r="4" spans="1:11" ht="17" thickBot="1">
      <c r="A4" s="45" t="s">
        <v>40</v>
      </c>
      <c r="B4" s="46">
        <v>29.54048363527609</v>
      </c>
      <c r="C4" s="46">
        <v>0.12210423832375739</v>
      </c>
      <c r="J4" s="111"/>
      <c r="K4" s="111"/>
    </row>
    <row r="5" spans="1:11" ht="17" thickBot="1">
      <c r="A5" s="6" t="s">
        <v>1573</v>
      </c>
      <c r="B5" s="42">
        <v>27.769355758506112</v>
      </c>
      <c r="C5" s="42">
        <v>-0.83428542486110802</v>
      </c>
      <c r="J5" s="111"/>
      <c r="K5" s="111"/>
    </row>
    <row r="6" spans="1:11" ht="17" thickBot="1">
      <c r="A6" s="8" t="s">
        <v>41</v>
      </c>
      <c r="B6" s="44">
        <v>26.092038016127482</v>
      </c>
      <c r="C6" s="44">
        <v>-0.25544171521371695</v>
      </c>
      <c r="D6" s="111"/>
      <c r="J6" s="111"/>
      <c r="K6" s="111"/>
    </row>
    <row r="7" spans="1:11" ht="17" thickBot="1">
      <c r="A7" s="6" t="s">
        <v>24</v>
      </c>
      <c r="B7" s="42">
        <v>10.441319575919795</v>
      </c>
      <c r="C7" s="42">
        <v>0.81684050962274135</v>
      </c>
      <c r="J7" s="111"/>
      <c r="K7" s="111"/>
    </row>
    <row r="8" spans="1:11" ht="17" thickBot="1">
      <c r="A8" s="45" t="s">
        <v>25</v>
      </c>
      <c r="B8" s="46">
        <v>2.3559051954524626</v>
      </c>
      <c r="C8" s="46">
        <v>-3.0685673420541182E-2</v>
      </c>
      <c r="J8" s="111"/>
      <c r="K8" s="111"/>
    </row>
    <row r="9" spans="1:11" ht="17" thickBot="1">
      <c r="A9" s="6" t="s">
        <v>367</v>
      </c>
      <c r="B9" s="42">
        <v>1.5813233598904592</v>
      </c>
      <c r="C9" s="42">
        <v>3.4944211147230675E-2</v>
      </c>
      <c r="J9" s="111"/>
      <c r="K9" s="111"/>
    </row>
    <row r="10" spans="1:11" ht="17" thickBot="1">
      <c r="A10" s="45" t="s">
        <v>1636</v>
      </c>
      <c r="B10" s="46">
        <v>0.79648984034616688</v>
      </c>
      <c r="C10" s="46">
        <v>3.3810556547100856E-2</v>
      </c>
      <c r="J10" s="111"/>
      <c r="K10" s="111"/>
    </row>
    <row r="11" spans="1:11" ht="17" thickBot="1">
      <c r="A11" s="6" t="s">
        <v>26</v>
      </c>
      <c r="B11" s="42">
        <v>1.423084618481419</v>
      </c>
      <c r="C11" s="42">
        <v>0.11271329785451489</v>
      </c>
      <c r="J11" s="111"/>
      <c r="K11" s="111"/>
    </row>
    <row r="12" spans="1:11" ht="17" thickBot="1">
      <c r="A12" s="84" t="s">
        <v>9</v>
      </c>
      <c r="B12" s="85">
        <v>100.00000000000001</v>
      </c>
      <c r="C12" s="46"/>
      <c r="J12" s="189"/>
      <c r="K12" s="189"/>
    </row>
    <row r="14" spans="1:11">
      <c r="A14" s="11" t="s">
        <v>10</v>
      </c>
    </row>
  </sheetData>
  <hyperlinks>
    <hyperlink ref="H1" location="Indice!D55" display="Indice ◄" xr:uid="{F8725CFA-17DF-4388-A0D8-8E3690C603FE}"/>
  </hyperlinks>
  <pageMargins left="0.7" right="0.7" top="0.75" bottom="0.75" header="0.3" footer="0.3"/>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E1B7-F9F1-46C6-B68C-FA1BCAE2ADFC}">
  <sheetPr codeName="Foglio36"/>
  <dimension ref="A1:R15"/>
  <sheetViews>
    <sheetView showGridLines="0" zoomScaleNormal="100" workbookViewId="0"/>
  </sheetViews>
  <sheetFormatPr defaultRowHeight="16.5"/>
  <cols>
    <col min="1" max="1" width="23.58203125" customWidth="1"/>
    <col min="2" max="2" width="12.5" customWidth="1"/>
    <col min="3" max="3" width="22" customWidth="1"/>
    <col min="4" max="4" width="6.5" customWidth="1"/>
    <col min="5" max="5" width="23.58203125" customWidth="1"/>
    <col min="6" max="6" width="16.6640625" customWidth="1"/>
    <col min="7" max="7" width="18.6640625" customWidth="1"/>
  </cols>
  <sheetData>
    <row r="1" spans="1:18">
      <c r="A1" t="s">
        <v>535</v>
      </c>
      <c r="E1" s="110" t="s">
        <v>771</v>
      </c>
    </row>
    <row r="3" spans="1:18">
      <c r="A3" s="770" t="s">
        <v>329</v>
      </c>
      <c r="B3" s="770"/>
      <c r="C3" s="770"/>
      <c r="E3" s="770" t="s">
        <v>330</v>
      </c>
      <c r="F3" s="770"/>
      <c r="G3" s="770"/>
    </row>
    <row r="4" spans="1:18" ht="21.75" customHeight="1">
      <c r="A4" s="1" t="s">
        <v>1637</v>
      </c>
      <c r="B4" s="12" t="s">
        <v>1571</v>
      </c>
      <c r="C4" s="12" t="s">
        <v>1572</v>
      </c>
      <c r="E4" s="1" t="s">
        <v>1638</v>
      </c>
      <c r="F4" s="12" t="s">
        <v>1571</v>
      </c>
      <c r="G4" s="12" t="s">
        <v>1572</v>
      </c>
    </row>
    <row r="5" spans="1:18" ht="17" thickBot="1">
      <c r="A5" s="45" t="s">
        <v>40</v>
      </c>
      <c r="B5" s="46">
        <v>27.750960806598229</v>
      </c>
      <c r="C5" s="46">
        <v>2.8878590988750119E-2</v>
      </c>
      <c r="E5" s="45" t="s">
        <v>1573</v>
      </c>
      <c r="F5" s="46">
        <v>38.260645390553947</v>
      </c>
      <c r="G5" s="46">
        <v>-1.217048467480236</v>
      </c>
    </row>
    <row r="6" spans="1:18" ht="17" thickBot="1">
      <c r="A6" s="6" t="s">
        <v>41</v>
      </c>
      <c r="B6" s="42">
        <v>26.275451405384192</v>
      </c>
      <c r="C6" s="42">
        <v>-0.55450284759766433</v>
      </c>
      <c r="E6" s="6" t="s">
        <v>40</v>
      </c>
      <c r="F6" s="42">
        <v>35.094984067056139</v>
      </c>
      <c r="G6" s="42">
        <v>0.41859839217649153</v>
      </c>
    </row>
    <row r="7" spans="1:18" ht="17" thickBot="1">
      <c r="A7" s="8" t="s">
        <v>1573</v>
      </c>
      <c r="B7" s="44">
        <v>24.389321400888036</v>
      </c>
      <c r="C7" s="44">
        <v>-0.70621729518384058</v>
      </c>
      <c r="E7" s="8" t="s">
        <v>41</v>
      </c>
      <c r="F7" s="44">
        <v>25.522741143523014</v>
      </c>
      <c r="G7" s="44">
        <v>0.67078595329923374</v>
      </c>
    </row>
    <row r="8" spans="1:18" ht="17" thickBot="1">
      <c r="A8" s="6" t="s">
        <v>24</v>
      </c>
      <c r="B8" s="42">
        <v>13.805254815842282</v>
      </c>
      <c r="C8" s="42">
        <v>1.075801002636279</v>
      </c>
      <c r="E8" s="6" t="s">
        <v>25</v>
      </c>
      <c r="F8" s="42">
        <v>0.67642892461953996</v>
      </c>
      <c r="G8" s="42">
        <v>5.5849450336905138E-2</v>
      </c>
    </row>
    <row r="9" spans="1:18" ht="17" thickBot="1">
      <c r="A9" s="45" t="s">
        <v>25</v>
      </c>
      <c r="B9" s="46">
        <v>2.8969909625328927</v>
      </c>
      <c r="C9" s="46">
        <v>-5.9336797571799771E-2</v>
      </c>
      <c r="E9" s="45" t="s">
        <v>26</v>
      </c>
      <c r="F9" s="46">
        <v>0.44520047424733866</v>
      </c>
      <c r="G9" s="46">
        <v>7.1814671667588481E-2</v>
      </c>
    </row>
    <row r="10" spans="1:18" ht="17" thickBot="1">
      <c r="A10" s="6" t="s">
        <v>367</v>
      </c>
      <c r="B10" s="42">
        <v>2.0907866836944855</v>
      </c>
      <c r="C10" s="42">
        <v>4.552669444862234E-2</v>
      </c>
      <c r="E10" s="39" t="s">
        <v>9</v>
      </c>
      <c r="F10" s="48">
        <v>99.999999999999986</v>
      </c>
      <c r="G10" s="48"/>
    </row>
    <row r="11" spans="1:18" ht="17" thickBot="1">
      <c r="A11" s="45" t="s">
        <v>1636</v>
      </c>
      <c r="B11" s="46">
        <v>1.0530991915588155</v>
      </c>
      <c r="C11" s="46">
        <v>4.4370235889268139E-2</v>
      </c>
      <c r="Q11" s="136"/>
      <c r="R11" s="136"/>
    </row>
    <row r="12" spans="1:18" ht="17" thickBot="1">
      <c r="A12" s="6" t="s">
        <v>26</v>
      </c>
      <c r="B12" s="42">
        <v>1.7381347335010702</v>
      </c>
      <c r="C12" s="42">
        <v>0.12548041639037288</v>
      </c>
    </row>
    <row r="13" spans="1:18" ht="17" thickBot="1">
      <c r="A13" s="36" t="s">
        <v>9</v>
      </c>
      <c r="B13" s="79">
        <v>99.999999999999986</v>
      </c>
      <c r="C13" s="46"/>
    </row>
    <row r="15" spans="1:18">
      <c r="A15" s="11" t="s">
        <v>10</v>
      </c>
    </row>
  </sheetData>
  <mergeCells count="2">
    <mergeCell ref="A3:C3"/>
    <mergeCell ref="E3:G3"/>
  </mergeCells>
  <hyperlinks>
    <hyperlink ref="E1" location="Indice!D56" display="Indice ◄" xr:uid="{B431176D-DFB4-4A12-A9CC-368EAE8BD23F}"/>
  </hyperlinks>
  <pageMargins left="0.7" right="0.7" top="0.75" bottom="0.75" header="0.3" footer="0.3"/>
  <pageSetup paperSize="9" scale="5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2DC5-BD4B-4AD6-AFE7-5AF35444FB96}">
  <sheetPr codeName="Foglio37"/>
  <dimension ref="A1:N13"/>
  <sheetViews>
    <sheetView showGridLines="0" zoomScaleNormal="100" workbookViewId="0"/>
  </sheetViews>
  <sheetFormatPr defaultRowHeight="16.5"/>
  <cols>
    <col min="1" max="1" width="22.9140625" customWidth="1"/>
    <col min="2" max="3" width="19.5" customWidth="1"/>
    <col min="4" max="4" width="6.5" customWidth="1"/>
    <col min="14" max="14" width="10.1640625" bestFit="1" customWidth="1"/>
  </cols>
  <sheetData>
    <row r="1" spans="1:14">
      <c r="A1" t="s">
        <v>536</v>
      </c>
      <c r="D1" s="110" t="s">
        <v>771</v>
      </c>
    </row>
    <row r="3" spans="1:14">
      <c r="A3" s="1" t="s">
        <v>1639</v>
      </c>
      <c r="B3" s="12" t="s">
        <v>1571</v>
      </c>
      <c r="C3" s="12" t="s">
        <v>1572</v>
      </c>
    </row>
    <row r="4" spans="1:14" ht="17" thickBot="1">
      <c r="A4" s="45" t="s">
        <v>25</v>
      </c>
      <c r="B4" s="46">
        <v>38.080476613037952</v>
      </c>
      <c r="C4" s="46">
        <v>-1.4807715855369281</v>
      </c>
    </row>
    <row r="5" spans="1:14" ht="17" thickBot="1">
      <c r="A5" s="6" t="s">
        <v>367</v>
      </c>
      <c r="B5" s="42">
        <v>25.560259105585171</v>
      </c>
      <c r="C5" s="42">
        <v>-7.3246037850111634E-2</v>
      </c>
    </row>
    <row r="6" spans="1:14" ht="17" thickBot="1">
      <c r="A6" s="8" t="s">
        <v>1636</v>
      </c>
      <c r="B6" s="44">
        <v>12.874335009902374</v>
      </c>
      <c r="C6" s="44">
        <v>0.23180593807437866</v>
      </c>
    </row>
    <row r="7" spans="1:14" ht="17" thickBot="1">
      <c r="A7" s="6" t="s">
        <v>368</v>
      </c>
      <c r="B7" s="42">
        <v>9.4105820855654283</v>
      </c>
      <c r="C7" s="42">
        <v>0.2920067681040468</v>
      </c>
    </row>
    <row r="8" spans="1:14" ht="17" thickBot="1">
      <c r="A8" s="45" t="s">
        <v>1640</v>
      </c>
      <c r="B8" s="46">
        <v>5.5130114095146938</v>
      </c>
      <c r="C8" s="46">
        <v>0.42313051377700184</v>
      </c>
    </row>
    <row r="9" spans="1:14" ht="17" thickBot="1">
      <c r="A9" s="6" t="s">
        <v>305</v>
      </c>
      <c r="B9" s="42">
        <v>3.7462408869629953</v>
      </c>
      <c r="C9" s="42">
        <v>3.4533166313450714E-2</v>
      </c>
    </row>
    <row r="10" spans="1:14" ht="17" thickBot="1">
      <c r="A10" s="45" t="s">
        <v>26</v>
      </c>
      <c r="B10" s="46">
        <v>4.8150948894313927</v>
      </c>
      <c r="C10" s="46">
        <v>0.57254123711816796</v>
      </c>
    </row>
    <row r="11" spans="1:14" ht="17" thickBot="1">
      <c r="A11" s="39" t="s">
        <v>9</v>
      </c>
      <c r="B11" s="48">
        <v>99.999999999999986</v>
      </c>
      <c r="C11" s="48"/>
      <c r="N11" s="190"/>
    </row>
    <row r="13" spans="1:14">
      <c r="A13" s="11" t="s">
        <v>10</v>
      </c>
    </row>
  </sheetData>
  <hyperlinks>
    <hyperlink ref="D1" location="Indice!D57" display="Indice ◄" xr:uid="{B5E31FD3-B9C0-476B-B861-98A45BEC8F89}"/>
  </hyperlinks>
  <pageMargins left="0.7" right="0.7" top="0.75" bottom="0.75" header="0.3" footer="0.3"/>
  <pageSetup paperSize="9" scale="8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AF76-0641-4170-BD10-DE171FAC0495}">
  <sheetPr>
    <tabColor rgb="FF00B050"/>
  </sheetPr>
  <dimension ref="A1:H10"/>
  <sheetViews>
    <sheetView showGridLines="0" workbookViewId="0"/>
  </sheetViews>
  <sheetFormatPr defaultRowHeight="16.5"/>
  <cols>
    <col min="1" max="1" width="25.4140625" customWidth="1"/>
    <col min="2" max="3" width="11.9140625" customWidth="1"/>
    <col min="4" max="4" width="14.6640625" customWidth="1"/>
    <col min="5" max="7" width="14.58203125" customWidth="1"/>
  </cols>
  <sheetData>
    <row r="1" spans="1:8">
      <c r="A1" t="s">
        <v>1903</v>
      </c>
      <c r="H1" s="110" t="s">
        <v>771</v>
      </c>
    </row>
    <row r="3" spans="1:8">
      <c r="C3" s="465"/>
    </row>
    <row r="4" spans="1:8" ht="24">
      <c r="A4" s="3" t="s">
        <v>1646</v>
      </c>
      <c r="B4" s="3">
        <v>2024</v>
      </c>
      <c r="C4" s="3">
        <v>2025</v>
      </c>
      <c r="D4" s="3" t="s">
        <v>1572</v>
      </c>
    </row>
    <row r="5" spans="1:8" ht="17" thickBot="1">
      <c r="A5" s="45" t="s">
        <v>1589</v>
      </c>
      <c r="B5" s="86">
        <v>99.5</v>
      </c>
      <c r="C5" s="86">
        <v>99.8</v>
      </c>
      <c r="D5" s="86">
        <v>0.3</v>
      </c>
    </row>
    <row r="6" spans="1:8" ht="17" thickBot="1">
      <c r="A6" s="6" t="s">
        <v>1641</v>
      </c>
      <c r="B6" s="87">
        <v>93.300000000000011</v>
      </c>
      <c r="C6" s="87">
        <v>98.4</v>
      </c>
      <c r="D6" s="87">
        <v>5.0999999999999996</v>
      </c>
    </row>
    <row r="7" spans="1:8" ht="17" thickBot="1">
      <c r="A7" s="45" t="s">
        <v>1642</v>
      </c>
      <c r="B7" s="86">
        <v>97</v>
      </c>
      <c r="C7" s="86">
        <v>96</v>
      </c>
      <c r="D7" s="86">
        <v>-1</v>
      </c>
    </row>
    <row r="8" spans="1:8" ht="17" thickBot="1">
      <c r="A8" s="6" t="s">
        <v>1643</v>
      </c>
      <c r="B8" s="87">
        <v>98.3</v>
      </c>
      <c r="C8" s="87">
        <v>99.4</v>
      </c>
      <c r="D8" s="87">
        <v>1</v>
      </c>
    </row>
    <row r="9" spans="1:8" ht="17" thickBot="1">
      <c r="A9" s="45" t="s">
        <v>1644</v>
      </c>
      <c r="B9" s="86">
        <v>79.400000000000006</v>
      </c>
      <c r="C9" s="86">
        <v>94.1</v>
      </c>
      <c r="D9" s="86">
        <v>14.7</v>
      </c>
    </row>
    <row r="10" spans="1:8" ht="17" thickBot="1">
      <c r="A10" s="6" t="s">
        <v>1645</v>
      </c>
      <c r="B10" s="87">
        <v>77</v>
      </c>
      <c r="C10" s="87">
        <v>87.3</v>
      </c>
      <c r="D10" s="87">
        <v>10.3</v>
      </c>
    </row>
  </sheetData>
  <hyperlinks>
    <hyperlink ref="H1" location="Indice!D58" display="Indice ◄" xr:uid="{84B87C5C-6035-4CEF-902C-CEEDCCAD2042}"/>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33BA-E7FC-41D1-845D-F7F2A23ECB60}">
  <sheetPr codeName="Foglio40">
    <tabColor rgb="FF00B050"/>
  </sheetPr>
  <dimension ref="A1:C29"/>
  <sheetViews>
    <sheetView showGridLines="0" zoomScaleNormal="100" workbookViewId="0"/>
  </sheetViews>
  <sheetFormatPr defaultColWidth="15.08203125" defaultRowHeight="16.5"/>
  <cols>
    <col min="1" max="1" width="86.6640625" customWidth="1"/>
  </cols>
  <sheetData>
    <row r="1" spans="1:3">
      <c r="A1" t="s">
        <v>576</v>
      </c>
      <c r="C1" s="110" t="s">
        <v>771</v>
      </c>
    </row>
    <row r="3" spans="1:3">
      <c r="A3" s="1" t="s">
        <v>1647</v>
      </c>
      <c r="B3" s="12" t="s">
        <v>1627</v>
      </c>
    </row>
    <row r="4" spans="1:3" ht="17" thickBot="1">
      <c r="A4" s="45" t="s">
        <v>830</v>
      </c>
      <c r="B4" s="46">
        <v>25.5</v>
      </c>
    </row>
    <row r="5" spans="1:3" ht="17" thickBot="1">
      <c r="A5" s="6" t="s">
        <v>833</v>
      </c>
      <c r="B5" s="53">
        <v>13.5</v>
      </c>
    </row>
    <row r="6" spans="1:3" ht="17" thickBot="1">
      <c r="A6" s="45" t="s">
        <v>831</v>
      </c>
      <c r="B6" s="46">
        <v>12.4</v>
      </c>
    </row>
    <row r="7" spans="1:3" ht="17" thickBot="1">
      <c r="A7" s="6" t="s">
        <v>832</v>
      </c>
      <c r="B7" s="53">
        <v>7.5</v>
      </c>
    </row>
    <row r="8" spans="1:3" ht="17" thickBot="1">
      <c r="A8" s="45" t="s">
        <v>835</v>
      </c>
      <c r="B8" s="46">
        <v>6.7</v>
      </c>
    </row>
    <row r="9" spans="1:3" ht="17" thickBot="1">
      <c r="A9" s="6" t="s">
        <v>834</v>
      </c>
      <c r="B9" s="53">
        <v>6.4</v>
      </c>
    </row>
    <row r="10" spans="1:3" ht="17" thickBot="1">
      <c r="A10" s="45" t="s">
        <v>1648</v>
      </c>
      <c r="B10" s="46">
        <v>5.2</v>
      </c>
    </row>
    <row r="11" spans="1:3" ht="17" thickBot="1">
      <c r="A11" s="6" t="s">
        <v>838</v>
      </c>
      <c r="B11" s="53">
        <v>4.2</v>
      </c>
    </row>
    <row r="12" spans="1:3" ht="17" thickBot="1">
      <c r="A12" s="45" t="s">
        <v>839</v>
      </c>
      <c r="B12" s="46">
        <v>3.2</v>
      </c>
    </row>
    <row r="13" spans="1:3" ht="17" thickBot="1">
      <c r="A13" s="6" t="s">
        <v>837</v>
      </c>
      <c r="B13" s="53">
        <v>2.7</v>
      </c>
    </row>
    <row r="14" spans="1:3" ht="17" thickBot="1">
      <c r="A14" s="45" t="s">
        <v>842</v>
      </c>
      <c r="B14" s="46">
        <v>2.2999999999999998</v>
      </c>
    </row>
    <row r="15" spans="1:3" ht="17" thickBot="1">
      <c r="A15" s="6" t="s">
        <v>840</v>
      </c>
      <c r="B15" s="53">
        <v>2</v>
      </c>
    </row>
    <row r="16" spans="1:3" ht="17" thickBot="1">
      <c r="A16" s="45" t="s">
        <v>836</v>
      </c>
      <c r="B16" s="46">
        <v>1.9</v>
      </c>
    </row>
    <row r="17" spans="1:2" ht="17" thickBot="1">
      <c r="A17" s="6" t="s">
        <v>753</v>
      </c>
      <c r="B17" s="53">
        <v>1.2</v>
      </c>
    </row>
    <row r="18" spans="1:2" ht="17" thickBot="1">
      <c r="A18" s="45" t="s">
        <v>843</v>
      </c>
      <c r="B18" s="46">
        <v>1</v>
      </c>
    </row>
    <row r="19" spans="1:2" ht="17" thickBot="1">
      <c r="A19" s="6" t="s">
        <v>841</v>
      </c>
      <c r="B19" s="53">
        <v>1</v>
      </c>
    </row>
    <row r="20" spans="1:2" ht="17" thickBot="1">
      <c r="A20" s="45" t="s">
        <v>844</v>
      </c>
      <c r="B20" s="46">
        <v>0.89999999999999991</v>
      </c>
    </row>
    <row r="21" spans="1:2" ht="17" thickBot="1">
      <c r="A21" s="6" t="s">
        <v>846</v>
      </c>
      <c r="B21" s="53">
        <v>0.70000000000000007</v>
      </c>
    </row>
    <row r="22" spans="1:2" ht="17" thickBot="1">
      <c r="A22" s="45" t="s">
        <v>556</v>
      </c>
      <c r="B22" s="46">
        <v>0.6</v>
      </c>
    </row>
    <row r="23" spans="1:2" ht="17" thickBot="1">
      <c r="A23" s="6" t="s">
        <v>848</v>
      </c>
      <c r="B23" s="53">
        <v>0.5</v>
      </c>
    </row>
    <row r="24" spans="1:2" ht="17" thickBot="1">
      <c r="A24" s="8" t="s">
        <v>845</v>
      </c>
      <c r="B24" s="117">
        <v>0.3</v>
      </c>
    </row>
    <row r="25" spans="1:2" ht="17" thickBot="1">
      <c r="A25" s="6" t="s">
        <v>438</v>
      </c>
      <c r="B25" s="53">
        <v>0.2</v>
      </c>
    </row>
    <row r="26" spans="1:2" ht="17" thickBot="1">
      <c r="A26" s="45" t="s">
        <v>847</v>
      </c>
      <c r="B26" s="46">
        <v>0.1</v>
      </c>
    </row>
    <row r="27" spans="1:2" ht="17" thickBot="1">
      <c r="A27" s="39" t="s">
        <v>9</v>
      </c>
      <c r="B27" s="95">
        <v>100.00000000000001</v>
      </c>
    </row>
    <row r="28" spans="1:2">
      <c r="B28" s="111"/>
    </row>
    <row r="29" spans="1:2">
      <c r="A29" s="11"/>
    </row>
  </sheetData>
  <hyperlinks>
    <hyperlink ref="C1" location="Indice!D59" display="Indice ◄" xr:uid="{DFD56D42-75B4-4FC9-93E8-8FBC1476FE59}"/>
  </hyperlinks>
  <pageMargins left="0.7" right="0.7" top="0.75" bottom="0.75" header="0.3" footer="0.3"/>
  <pageSetup paperSize="9" scale="6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21BB-C382-4A9D-B4BF-60554DA9755F}">
  <sheetPr codeName="Foglio41">
    <tabColor rgb="FF00B050"/>
  </sheetPr>
  <dimension ref="A1:H13"/>
  <sheetViews>
    <sheetView showGridLines="0" zoomScaleNormal="100" workbookViewId="0"/>
  </sheetViews>
  <sheetFormatPr defaultRowHeight="16.5"/>
  <cols>
    <col min="1" max="1" width="51" customWidth="1"/>
    <col min="2" max="2" width="25.6640625" style="55" customWidth="1"/>
    <col min="3" max="3" width="12" bestFit="1" customWidth="1"/>
    <col min="4" max="7" width="12" customWidth="1"/>
  </cols>
  <sheetData>
    <row r="1" spans="1:8">
      <c r="A1" t="s">
        <v>1649</v>
      </c>
      <c r="H1" s="110" t="s">
        <v>771</v>
      </c>
    </row>
    <row r="3" spans="1:8" ht="24">
      <c r="A3" s="1" t="s">
        <v>1650</v>
      </c>
      <c r="B3" s="12" t="s">
        <v>439</v>
      </c>
      <c r="C3" s="12" t="s">
        <v>1651</v>
      </c>
      <c r="D3" s="12" t="s">
        <v>1652</v>
      </c>
      <c r="E3" s="12" t="s">
        <v>1653</v>
      </c>
      <c r="F3" s="12" t="s">
        <v>1654</v>
      </c>
      <c r="G3" s="12" t="s">
        <v>1655</v>
      </c>
    </row>
    <row r="4" spans="1:8" ht="24.5" thickBot="1">
      <c r="A4" s="45" t="s">
        <v>1656</v>
      </c>
      <c r="B4" s="46" t="s">
        <v>849</v>
      </c>
      <c r="C4" s="57" t="s">
        <v>1521</v>
      </c>
      <c r="D4" s="57" t="s">
        <v>1521</v>
      </c>
      <c r="E4" s="57" t="s">
        <v>1521</v>
      </c>
      <c r="F4" s="57" t="s">
        <v>1521</v>
      </c>
      <c r="G4" s="57">
        <v>1</v>
      </c>
    </row>
    <row r="5" spans="1:8" ht="24.5" thickBot="1">
      <c r="A5" s="6" t="s">
        <v>1657</v>
      </c>
      <c r="B5" s="53" t="s">
        <v>754</v>
      </c>
      <c r="C5" s="58" t="s">
        <v>1521</v>
      </c>
      <c r="D5" s="58" t="s">
        <v>1521</v>
      </c>
      <c r="E5" s="58" t="s">
        <v>1521</v>
      </c>
      <c r="F5" s="58" t="s">
        <v>1521</v>
      </c>
      <c r="G5" s="58">
        <v>1</v>
      </c>
    </row>
    <row r="6" spans="1:8" ht="24.5" thickBot="1">
      <c r="A6" s="45" t="s">
        <v>1658</v>
      </c>
      <c r="B6" s="46" t="s">
        <v>1659</v>
      </c>
      <c r="C6" s="57">
        <v>2</v>
      </c>
      <c r="D6" s="57">
        <v>2</v>
      </c>
      <c r="E6" s="57" t="s">
        <v>1521</v>
      </c>
      <c r="F6" s="57" t="s">
        <v>1521</v>
      </c>
      <c r="G6" s="57" t="s">
        <v>1521</v>
      </c>
    </row>
    <row r="7" spans="1:8" ht="17" thickBot="1">
      <c r="A7" s="6" t="s">
        <v>1660</v>
      </c>
      <c r="B7" s="53" t="s">
        <v>1661</v>
      </c>
      <c r="C7" s="58">
        <v>1</v>
      </c>
      <c r="D7" s="58" t="s">
        <v>1521</v>
      </c>
      <c r="E7" s="58" t="s">
        <v>1521</v>
      </c>
      <c r="F7" s="58">
        <v>1</v>
      </c>
      <c r="G7" s="58"/>
    </row>
    <row r="8" spans="1:8" ht="24.5" thickBot="1">
      <c r="A8" s="45" t="s">
        <v>1662</v>
      </c>
      <c r="B8" s="46" t="s">
        <v>1661</v>
      </c>
      <c r="C8" s="57">
        <v>1</v>
      </c>
      <c r="D8" s="57" t="s">
        <v>1521</v>
      </c>
      <c r="E8" s="57" t="s">
        <v>1521</v>
      </c>
      <c r="F8" s="57">
        <v>1</v>
      </c>
      <c r="G8" s="57" t="s">
        <v>1521</v>
      </c>
    </row>
    <row r="9" spans="1:8" ht="17" thickBot="1">
      <c r="A9" s="6" t="s">
        <v>1663</v>
      </c>
      <c r="B9" s="53" t="s">
        <v>1661</v>
      </c>
      <c r="C9" s="58">
        <v>1</v>
      </c>
      <c r="D9" s="58" t="s">
        <v>1521</v>
      </c>
      <c r="E9" s="58" t="s">
        <v>1521</v>
      </c>
      <c r="F9" s="58" t="s">
        <v>1521</v>
      </c>
      <c r="G9" s="58">
        <v>1</v>
      </c>
    </row>
    <row r="10" spans="1:8" ht="17" thickBot="1">
      <c r="A10" s="45" t="s">
        <v>1664</v>
      </c>
      <c r="B10" s="46" t="s">
        <v>1661</v>
      </c>
      <c r="C10" s="57">
        <v>1</v>
      </c>
      <c r="D10" s="57" t="s">
        <v>1521</v>
      </c>
      <c r="E10" s="57" t="s">
        <v>1521</v>
      </c>
      <c r="F10" s="57">
        <v>1</v>
      </c>
      <c r="G10" s="57"/>
    </row>
    <row r="11" spans="1:8" ht="17" thickBot="1">
      <c r="A11" s="39" t="s">
        <v>9</v>
      </c>
      <c r="B11" s="95"/>
      <c r="C11" s="466">
        <v>6</v>
      </c>
      <c r="D11" s="466">
        <v>2</v>
      </c>
      <c r="E11" s="466"/>
      <c r="F11" s="466">
        <v>3</v>
      </c>
      <c r="G11" s="466">
        <v>3</v>
      </c>
    </row>
    <row r="13" spans="1:8">
      <c r="A13" s="11" t="s">
        <v>1665</v>
      </c>
    </row>
  </sheetData>
  <hyperlinks>
    <hyperlink ref="H1" location="Indice!D60" display="Indice ◄" xr:uid="{04DC4341-40ED-431E-BAD4-1693CE050691}"/>
  </hyperlink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ACA9-2B2A-47A0-8638-31BA1B05AE2D}">
  <sheetPr codeName="Foglio4"/>
  <dimension ref="A1:O18"/>
  <sheetViews>
    <sheetView showGridLines="0" zoomScaleNormal="100" zoomScaleSheetLayoutView="100" workbookViewId="0">
      <selection activeCell="E17" sqref="E17"/>
    </sheetView>
  </sheetViews>
  <sheetFormatPr defaultRowHeight="16.5"/>
  <cols>
    <col min="1" max="1" width="41.9140625" customWidth="1"/>
  </cols>
  <sheetData>
    <row r="1" spans="1:15">
      <c r="A1" t="s">
        <v>516</v>
      </c>
      <c r="O1" s="110" t="s">
        <v>771</v>
      </c>
    </row>
    <row r="2" spans="1:15">
      <c r="O2" s="110"/>
    </row>
    <row r="3" spans="1:15">
      <c r="A3" s="1" t="s">
        <v>17</v>
      </c>
      <c r="B3" s="23"/>
      <c r="C3" s="23"/>
      <c r="D3" s="24"/>
      <c r="E3" s="23"/>
      <c r="F3" s="23"/>
      <c r="G3" s="23"/>
      <c r="H3" s="23"/>
      <c r="I3" s="23"/>
      <c r="J3" s="23"/>
      <c r="K3" s="23"/>
      <c r="L3" s="23"/>
      <c r="O3" s="110"/>
    </row>
    <row r="4" spans="1:15" ht="17" thickBot="1">
      <c r="A4" s="25"/>
      <c r="B4" s="451" t="s">
        <v>1556</v>
      </c>
      <c r="C4" s="451" t="s">
        <v>1557</v>
      </c>
      <c r="D4" s="451" t="s">
        <v>1558</v>
      </c>
      <c r="E4" s="451" t="s">
        <v>1559</v>
      </c>
      <c r="F4" s="451" t="s">
        <v>1560</v>
      </c>
      <c r="G4" s="451" t="s">
        <v>1561</v>
      </c>
      <c r="H4" s="451" t="s">
        <v>1562</v>
      </c>
      <c r="I4" s="451" t="s">
        <v>1563</v>
      </c>
      <c r="J4" s="451" t="s">
        <v>1564</v>
      </c>
      <c r="K4" s="451" t="s">
        <v>1565</v>
      </c>
      <c r="L4" s="451" t="s">
        <v>1566</v>
      </c>
      <c r="O4" s="110"/>
    </row>
    <row r="5" spans="1:15" ht="17" thickBot="1">
      <c r="A5" s="26" t="s">
        <v>18</v>
      </c>
      <c r="B5" s="452">
        <v>107.3</v>
      </c>
      <c r="C5" s="452">
        <v>107.8</v>
      </c>
      <c r="D5" s="453">
        <v>108.8</v>
      </c>
      <c r="E5" s="452">
        <v>110</v>
      </c>
      <c r="F5" s="452">
        <v>110.5</v>
      </c>
      <c r="G5" s="452">
        <v>110.4</v>
      </c>
      <c r="H5" s="452">
        <v>114.7</v>
      </c>
      <c r="I5" s="452">
        <v>128</v>
      </c>
      <c r="J5" s="452">
        <v>128.69999999999999</v>
      </c>
      <c r="K5" s="452">
        <v>130.4</v>
      </c>
      <c r="L5" s="452">
        <v>131.9</v>
      </c>
      <c r="N5" s="111"/>
      <c r="O5" s="110"/>
    </row>
    <row r="6" spans="1:15" ht="17" thickBot="1">
      <c r="A6" s="28" t="s">
        <v>500</v>
      </c>
      <c r="B6" s="454">
        <v>87.791424412727935</v>
      </c>
      <c r="C6" s="454">
        <v>82.870222205224309</v>
      </c>
      <c r="D6" s="455">
        <v>81.193182534678428</v>
      </c>
      <c r="E6" s="454">
        <v>79.305612741124975</v>
      </c>
      <c r="F6" s="454">
        <v>76.744228042372171</v>
      </c>
      <c r="G6" s="454">
        <v>72.423456303881665</v>
      </c>
      <c r="H6" s="454">
        <v>68.069673034533437</v>
      </c>
      <c r="I6" s="454">
        <v>66.144713147410371</v>
      </c>
      <c r="J6" s="454">
        <v>65.145170229612035</v>
      </c>
      <c r="K6" s="454">
        <v>62.571426542976148</v>
      </c>
      <c r="L6" s="454">
        <v>61.89926797527383</v>
      </c>
      <c r="N6" s="111"/>
      <c r="O6" s="110"/>
    </row>
    <row r="7" spans="1:15">
      <c r="A7" s="196"/>
      <c r="B7" s="197"/>
      <c r="C7" s="197"/>
      <c r="D7" s="198"/>
      <c r="E7" s="197"/>
      <c r="F7" s="197"/>
      <c r="G7" s="197"/>
      <c r="H7" s="197"/>
      <c r="I7" s="197"/>
      <c r="J7" s="197"/>
      <c r="K7" s="197"/>
      <c r="L7" s="197"/>
      <c r="N7" s="111"/>
      <c r="O7" s="110"/>
    </row>
    <row r="8" spans="1:15" ht="17.25" customHeight="1" thickBot="1">
      <c r="A8" s="772" t="s">
        <v>1569</v>
      </c>
      <c r="B8" s="772"/>
      <c r="C8" s="772"/>
      <c r="D8" s="772"/>
      <c r="E8" s="772"/>
      <c r="F8" s="772"/>
      <c r="G8" s="772"/>
      <c r="H8" s="772"/>
      <c r="I8" s="772"/>
      <c r="J8" s="772"/>
      <c r="K8" s="772"/>
      <c r="L8" s="772"/>
      <c r="O8" s="110"/>
    </row>
    <row r="9" spans="1:15" ht="17.25" customHeight="1" thickBot="1">
      <c r="A9" s="6" t="s">
        <v>798</v>
      </c>
      <c r="B9" s="171">
        <v>103.7</v>
      </c>
      <c r="C9" s="171">
        <v>97.6</v>
      </c>
      <c r="D9" s="171">
        <v>98.2</v>
      </c>
      <c r="E9" s="171">
        <v>94</v>
      </c>
      <c r="F9" s="171">
        <v>99.9</v>
      </c>
      <c r="G9" s="171">
        <v>101.3</v>
      </c>
      <c r="H9" s="171">
        <v>125.2</v>
      </c>
      <c r="I9" s="171">
        <v>141.80000000000001</v>
      </c>
      <c r="J9" s="171">
        <v>125.5</v>
      </c>
      <c r="K9" s="171">
        <v>121.5</v>
      </c>
      <c r="L9" s="171">
        <v>119.3</v>
      </c>
    </row>
    <row r="10" spans="1:15" ht="17" thickBot="1">
      <c r="A10" s="28" t="s">
        <v>799</v>
      </c>
      <c r="B10" s="276">
        <v>53.5</v>
      </c>
      <c r="C10" s="276">
        <v>50.4</v>
      </c>
      <c r="D10" s="276">
        <v>47.3</v>
      </c>
      <c r="E10" s="276">
        <v>37.700000000000003</v>
      </c>
      <c r="F10" s="276">
        <v>33.799999999999997</v>
      </c>
      <c r="G10" s="276">
        <v>27.4</v>
      </c>
      <c r="H10" s="276">
        <v>24.9</v>
      </c>
      <c r="I10" s="276">
        <v>23.5</v>
      </c>
      <c r="J10" s="276">
        <v>21.9</v>
      </c>
      <c r="K10" s="276">
        <v>18</v>
      </c>
      <c r="L10" s="276">
        <v>15.6</v>
      </c>
    </row>
    <row r="11" spans="1:15" ht="17" thickBot="1">
      <c r="A11" s="26" t="s">
        <v>800</v>
      </c>
      <c r="B11" s="456">
        <v>121.8</v>
      </c>
      <c r="C11" s="456">
        <v>119.9</v>
      </c>
      <c r="D11" s="456">
        <v>124</v>
      </c>
      <c r="E11" s="456">
        <v>130.19999999999999</v>
      </c>
      <c r="F11" s="456">
        <v>133.5</v>
      </c>
      <c r="G11" s="456">
        <v>136.1</v>
      </c>
      <c r="H11" s="456">
        <v>136.1</v>
      </c>
      <c r="I11" s="456">
        <v>136.1</v>
      </c>
      <c r="J11" s="456">
        <v>136.1</v>
      </c>
      <c r="K11" s="456">
        <v>136.4</v>
      </c>
      <c r="L11" s="456">
        <v>136.4</v>
      </c>
    </row>
    <row r="12" spans="1:15" ht="17" thickBot="1">
      <c r="A12" s="28" t="s">
        <v>801</v>
      </c>
      <c r="B12" s="276">
        <v>81.7</v>
      </c>
      <c r="C12" s="276">
        <v>78.599999999999994</v>
      </c>
      <c r="D12" s="276">
        <v>78.8</v>
      </c>
      <c r="E12" s="276">
        <v>75.099999999999994</v>
      </c>
      <c r="F12" s="276">
        <v>69.900000000000006</v>
      </c>
      <c r="G12" s="276">
        <v>68.099999999999994</v>
      </c>
      <c r="H12" s="276">
        <v>67.5</v>
      </c>
      <c r="I12" s="276">
        <v>67.8</v>
      </c>
      <c r="J12" s="276">
        <v>67</v>
      </c>
      <c r="K12" s="455">
        <v>67</v>
      </c>
      <c r="L12" s="455">
        <v>64.7</v>
      </c>
    </row>
    <row r="13" spans="1:15" ht="17" thickBot="1">
      <c r="A13" s="26" t="s">
        <v>802</v>
      </c>
      <c r="B13" s="456">
        <v>96</v>
      </c>
      <c r="C13" s="456">
        <v>96.5</v>
      </c>
      <c r="D13" s="456">
        <v>90.8</v>
      </c>
      <c r="E13" s="456">
        <v>88</v>
      </c>
      <c r="F13" s="456">
        <v>76.2</v>
      </c>
      <c r="G13" s="456">
        <v>77.8</v>
      </c>
      <c r="H13" s="456">
        <v>78.400000000000006</v>
      </c>
      <c r="I13" s="456">
        <v>78.8</v>
      </c>
      <c r="J13" s="456">
        <v>79.8</v>
      </c>
      <c r="K13" s="456">
        <v>80.7</v>
      </c>
      <c r="L13" s="456">
        <v>81</v>
      </c>
    </row>
    <row r="14" spans="1:15" ht="17" thickBot="1">
      <c r="A14" s="28" t="s">
        <v>1567</v>
      </c>
      <c r="B14" s="276"/>
      <c r="C14" s="276">
        <v>103.7</v>
      </c>
      <c r="D14" s="276">
        <v>112.1</v>
      </c>
      <c r="E14" s="276">
        <v>126.8</v>
      </c>
      <c r="F14" s="276">
        <v>112.2</v>
      </c>
      <c r="G14" s="276">
        <v>111.3</v>
      </c>
      <c r="H14" s="276">
        <v>113.9</v>
      </c>
      <c r="I14" s="276">
        <v>116.8</v>
      </c>
      <c r="J14" s="276">
        <v>117.5</v>
      </c>
      <c r="K14" s="276">
        <v>123.1</v>
      </c>
      <c r="L14" s="276">
        <v>125.3</v>
      </c>
    </row>
    <row r="16" spans="1:15">
      <c r="A16" s="11" t="s">
        <v>1568</v>
      </c>
    </row>
    <row r="17" spans="1:15">
      <c r="A17" s="11" t="s">
        <v>19</v>
      </c>
    </row>
    <row r="18" spans="1:15">
      <c r="O18" s="110"/>
    </row>
  </sheetData>
  <mergeCells count="1">
    <mergeCell ref="A8:L8"/>
  </mergeCells>
  <hyperlinks>
    <hyperlink ref="O1:O17" location="Indice!D14" display="Indice ◄" xr:uid="{8BDA6DE6-E278-48C1-94FC-825B44F1325C}"/>
    <hyperlink ref="O1" location="Indice!D16" display="Indice ◄" xr:uid="{021B6ED5-378C-4DB3-9FA9-0CC5E15BEE04}"/>
  </hyperlinks>
  <pageMargins left="0.7" right="0.7" top="0.75" bottom="0.75" header="0.3" footer="0.3"/>
  <pageSetup paperSize="9" scale="5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E6531-FF8C-468D-AF78-14AC92180DD4}">
  <sheetPr codeName="Foglio45">
    <tabColor rgb="FF00B050"/>
  </sheetPr>
  <dimension ref="A1:J11"/>
  <sheetViews>
    <sheetView showGridLines="0" zoomScaleNormal="100" workbookViewId="0"/>
  </sheetViews>
  <sheetFormatPr defaultRowHeight="16.5"/>
  <cols>
    <col min="1" max="1" width="28.1640625" customWidth="1"/>
    <col min="2" max="2" width="17.9140625" customWidth="1"/>
    <col min="3" max="3" width="23" customWidth="1"/>
    <col min="4" max="4" width="14.4140625" customWidth="1"/>
  </cols>
  <sheetData>
    <row r="1" spans="1:10">
      <c r="A1" t="s">
        <v>557</v>
      </c>
      <c r="J1" s="110" t="s">
        <v>771</v>
      </c>
    </row>
    <row r="3" spans="1:10">
      <c r="A3" s="1"/>
      <c r="B3" s="12" t="s">
        <v>441</v>
      </c>
      <c r="C3" s="12" t="s">
        <v>442</v>
      </c>
    </row>
    <row r="4" spans="1:10" ht="17" thickBot="1">
      <c r="A4" s="99" t="s">
        <v>443</v>
      </c>
      <c r="B4" s="100">
        <v>12865</v>
      </c>
      <c r="C4" s="100">
        <v>55640</v>
      </c>
    </row>
    <row r="5" spans="1:10" ht="17" thickBot="1">
      <c r="A5" s="101">
        <v>2019</v>
      </c>
      <c r="B5" s="98">
        <v>120934</v>
      </c>
      <c r="C5" s="98">
        <v>131986</v>
      </c>
    </row>
    <row r="6" spans="1:10" ht="17" thickBot="1">
      <c r="A6" s="102">
        <v>2020</v>
      </c>
      <c r="B6" s="97">
        <v>132512</v>
      </c>
      <c r="C6" s="97">
        <v>122140</v>
      </c>
    </row>
    <row r="7" spans="1:10" ht="17" thickBot="1">
      <c r="A7" s="101">
        <v>2021</v>
      </c>
      <c r="B7" s="98">
        <v>115423</v>
      </c>
      <c r="C7" s="98">
        <v>90855</v>
      </c>
    </row>
    <row r="8" spans="1:10" ht="17" thickBot="1">
      <c r="A8" s="102">
        <v>2022</v>
      </c>
      <c r="B8" s="97">
        <v>78832</v>
      </c>
      <c r="C8" s="97">
        <v>70020</v>
      </c>
    </row>
    <row r="9" spans="1:10" ht="17" thickBot="1">
      <c r="A9" s="101">
        <v>2023</v>
      </c>
      <c r="B9" s="98">
        <v>64726</v>
      </c>
      <c r="C9" s="98">
        <v>62297</v>
      </c>
    </row>
    <row r="10" spans="1:10" ht="17" thickBot="1">
      <c r="A10" s="102">
        <v>2024</v>
      </c>
      <c r="B10" s="97">
        <v>56194</v>
      </c>
      <c r="C10" s="97">
        <v>56223</v>
      </c>
    </row>
    <row r="11" spans="1:10" ht="17" thickBot="1">
      <c r="A11" s="101">
        <v>2025</v>
      </c>
      <c r="B11" s="98">
        <v>55371</v>
      </c>
      <c r="C11" s="98">
        <v>60310</v>
      </c>
    </row>
  </sheetData>
  <hyperlinks>
    <hyperlink ref="J1" location="Indice!D61" display="Indice ◄" xr:uid="{798D7D70-3F1B-4A76-9BAC-E936E7CCC56B}"/>
  </hyperlinks>
  <pageMargins left="0.7" right="0.7" top="0.75" bottom="0.75" header="0.3" footer="0.3"/>
  <pageSetup paperSize="9"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DDA9-AAC2-4923-B124-23849257C734}">
  <sheetPr codeName="Foglio46">
    <tabColor rgb="FF00B050"/>
  </sheetPr>
  <dimension ref="A1:I13"/>
  <sheetViews>
    <sheetView showGridLines="0" zoomScaleNormal="100" zoomScaleSheetLayoutView="85" workbookViewId="0"/>
  </sheetViews>
  <sheetFormatPr defaultRowHeight="16.5"/>
  <cols>
    <col min="1" max="1" width="30.6640625" customWidth="1"/>
    <col min="2" max="2" width="19.08203125" customWidth="1"/>
  </cols>
  <sheetData>
    <row r="1" spans="1:9">
      <c r="A1" t="s">
        <v>558</v>
      </c>
      <c r="I1" s="110" t="s">
        <v>771</v>
      </c>
    </row>
    <row r="3" spans="1:9" ht="24">
      <c r="A3" s="1" t="s">
        <v>444</v>
      </c>
      <c r="B3" s="12" t="s">
        <v>560</v>
      </c>
    </row>
    <row r="4" spans="1:9" ht="17" thickBot="1">
      <c r="A4" s="103" t="s">
        <v>559</v>
      </c>
      <c r="B4" s="104">
        <v>16.071880079465416</v>
      </c>
    </row>
    <row r="5" spans="1:9" ht="17" thickBot="1">
      <c r="A5" s="105" t="s">
        <v>850</v>
      </c>
      <c r="B5" s="106">
        <v>20.745891276864729</v>
      </c>
    </row>
    <row r="6" spans="1:9" ht="17" thickBot="1">
      <c r="A6" s="103" t="s">
        <v>851</v>
      </c>
      <c r="B6" s="104">
        <v>37.849015712479684</v>
      </c>
    </row>
    <row r="7" spans="1:9" ht="17" thickBot="1">
      <c r="A7" s="105" t="s">
        <v>445</v>
      </c>
      <c r="B7" s="106">
        <v>13.20751309373307</v>
      </c>
    </row>
    <row r="8" spans="1:9" ht="17" thickBot="1">
      <c r="A8" s="103" t="s">
        <v>448</v>
      </c>
      <c r="B8" s="104">
        <v>9.6207332490518329</v>
      </c>
    </row>
    <row r="9" spans="1:9" ht="17" thickBot="1">
      <c r="A9" s="105" t="s">
        <v>447</v>
      </c>
      <c r="B9" s="106">
        <v>2.4995484919631572</v>
      </c>
    </row>
    <row r="10" spans="1:9" ht="17" thickBot="1">
      <c r="A10" s="103" t="s">
        <v>446</v>
      </c>
      <c r="B10" s="163">
        <v>5.4180964421166695E-3</v>
      </c>
    </row>
    <row r="11" spans="1:9" ht="17" thickBot="1">
      <c r="A11" s="107" t="s">
        <v>9</v>
      </c>
      <c r="B11" s="108">
        <v>100</v>
      </c>
    </row>
    <row r="12" spans="1:9">
      <c r="B12" s="116"/>
    </row>
    <row r="13" spans="1:9">
      <c r="A13" s="109"/>
    </row>
  </sheetData>
  <hyperlinks>
    <hyperlink ref="I1" location="Indice!D62" display="Indice ◄" xr:uid="{6CAED6FF-62D9-4AB8-B572-7B2AE4682453}"/>
  </hyperlinks>
  <pageMargins left="0.7" right="0.7" top="0.75" bottom="0.75" header="0.3" footer="0.3"/>
  <pageSetup paperSize="9" scale="9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73B3E-C368-4EC1-8978-70FC5B7301A9}">
  <sheetPr codeName="Foglio47">
    <tabColor rgb="FF00B050"/>
    <pageSetUpPr fitToPage="1"/>
  </sheetPr>
  <dimension ref="A1:P81"/>
  <sheetViews>
    <sheetView showGridLines="0" zoomScaleNormal="100" zoomScaleSheetLayoutView="40" zoomScalePageLayoutView="70" workbookViewId="0"/>
  </sheetViews>
  <sheetFormatPr defaultColWidth="9" defaultRowHeight="14.5"/>
  <cols>
    <col min="1" max="1" width="13.58203125" style="91" customWidth="1"/>
    <col min="2" max="2" width="25.6640625" style="91" customWidth="1"/>
    <col min="3" max="3" width="44.6640625" style="91" customWidth="1"/>
    <col min="4" max="7" width="11.08203125" style="91" customWidth="1"/>
    <col min="8" max="8" width="13.08203125" style="91" customWidth="1"/>
    <col min="9" max="13" width="11.08203125" style="91" customWidth="1"/>
    <col min="14" max="14" width="8.9140625" style="91" customWidth="1"/>
    <col min="15" max="16384" width="9" style="91"/>
  </cols>
  <sheetData>
    <row r="1" spans="1:16" ht="16.5">
      <c r="A1" t="s">
        <v>1904</v>
      </c>
      <c r="B1" s="90"/>
      <c r="I1" s="110" t="s">
        <v>771</v>
      </c>
    </row>
    <row r="2" spans="1:16">
      <c r="A2" s="92"/>
    </row>
    <row r="3" spans="1:16">
      <c r="A3" s="795" t="s">
        <v>369</v>
      </c>
      <c r="B3" s="795" t="s">
        <v>370</v>
      </c>
      <c r="C3" s="795" t="s">
        <v>371</v>
      </c>
      <c r="D3" s="77" t="s">
        <v>372</v>
      </c>
      <c r="E3" s="77" t="s">
        <v>372</v>
      </c>
      <c r="F3" s="77" t="s">
        <v>372</v>
      </c>
      <c r="G3" s="77" t="s">
        <v>372</v>
      </c>
      <c r="H3" s="77" t="s">
        <v>372</v>
      </c>
      <c r="I3" s="77" t="s">
        <v>372</v>
      </c>
      <c r="J3" s="77" t="s">
        <v>372</v>
      </c>
      <c r="K3" s="77" t="s">
        <v>372</v>
      </c>
      <c r="L3" s="77" t="s">
        <v>372</v>
      </c>
      <c r="M3" s="77" t="s">
        <v>372</v>
      </c>
      <c r="N3" s="77" t="s">
        <v>372</v>
      </c>
      <c r="O3" s="77" t="s">
        <v>372</v>
      </c>
      <c r="P3" s="467"/>
    </row>
    <row r="4" spans="1:16">
      <c r="A4" s="795"/>
      <c r="B4" s="795"/>
      <c r="C4" s="795"/>
      <c r="D4" s="77">
        <v>2014</v>
      </c>
      <c r="E4" s="77">
        <v>2015</v>
      </c>
      <c r="F4" s="77">
        <v>2016</v>
      </c>
      <c r="G4" s="77">
        <v>2017</v>
      </c>
      <c r="H4" s="77">
        <v>2018</v>
      </c>
      <c r="I4" s="77">
        <v>2019</v>
      </c>
      <c r="J4" s="77">
        <v>2020</v>
      </c>
      <c r="K4" s="77">
        <v>2021</v>
      </c>
      <c r="L4" s="77">
        <v>2022</v>
      </c>
      <c r="M4" s="77">
        <v>2023</v>
      </c>
      <c r="N4" s="77">
        <v>2024</v>
      </c>
      <c r="O4" s="77">
        <v>2025</v>
      </c>
      <c r="P4" s="467"/>
    </row>
    <row r="5" spans="1:16">
      <c r="A5" s="796" t="s">
        <v>373</v>
      </c>
      <c r="B5" s="792" t="s">
        <v>1667</v>
      </c>
      <c r="C5" s="124" t="s">
        <v>1668</v>
      </c>
      <c r="D5" s="130">
        <v>0.61</v>
      </c>
      <c r="E5" s="130">
        <v>0.57999999999999996</v>
      </c>
      <c r="F5" s="130">
        <v>0.56000000000000005</v>
      </c>
      <c r="G5" s="130">
        <v>0.54</v>
      </c>
      <c r="H5" s="130">
        <v>0.5</v>
      </c>
      <c r="I5" s="130">
        <v>0.46464495555286528</v>
      </c>
      <c r="J5" s="130">
        <v>0.45363569133472748</v>
      </c>
      <c r="K5" s="130">
        <v>0.43</v>
      </c>
      <c r="L5" s="149">
        <v>0.42</v>
      </c>
      <c r="M5" s="149">
        <v>0.4</v>
      </c>
      <c r="N5" s="468">
        <v>0.3753747680823703</v>
      </c>
      <c r="O5" s="445">
        <v>0.35520000000000002</v>
      </c>
      <c r="P5" s="467"/>
    </row>
    <row r="6" spans="1:16">
      <c r="A6" s="796"/>
      <c r="B6" s="792"/>
      <c r="C6" s="124" t="s">
        <v>1669</v>
      </c>
      <c r="D6" s="130">
        <v>0.48</v>
      </c>
      <c r="E6" s="130">
        <v>0.47</v>
      </c>
      <c r="F6" s="130">
        <v>0.46</v>
      </c>
      <c r="G6" s="130">
        <v>0.45</v>
      </c>
      <c r="H6" s="130">
        <v>0.44</v>
      </c>
      <c r="I6" s="130">
        <v>0.42926280423237456</v>
      </c>
      <c r="J6" s="130">
        <v>0.42114843620718184</v>
      </c>
      <c r="K6" s="130">
        <v>0.41</v>
      </c>
      <c r="L6" s="149">
        <v>0.4</v>
      </c>
      <c r="M6" s="149">
        <v>0.37982487034817602</v>
      </c>
      <c r="N6" s="468">
        <v>0.34466926600099002</v>
      </c>
      <c r="O6" s="445">
        <v>0.32650000000000001</v>
      </c>
      <c r="P6" s="467"/>
    </row>
    <row r="7" spans="1:16">
      <c r="A7" s="796"/>
      <c r="B7" s="798" t="s">
        <v>1670</v>
      </c>
      <c r="C7" s="469" t="s">
        <v>1671</v>
      </c>
      <c r="D7" s="130"/>
      <c r="E7" s="130"/>
      <c r="F7" s="130"/>
      <c r="G7" s="130"/>
      <c r="H7" s="130"/>
      <c r="I7" s="130"/>
      <c r="J7" s="130"/>
      <c r="K7" s="130"/>
      <c r="L7" s="149"/>
      <c r="M7" s="149"/>
      <c r="N7" s="468">
        <v>0.7</v>
      </c>
      <c r="O7" s="445">
        <v>0.66</v>
      </c>
      <c r="P7" s="467"/>
    </row>
    <row r="8" spans="1:16">
      <c r="A8" s="796"/>
      <c r="B8" s="799"/>
      <c r="C8" s="469" t="s">
        <v>1672</v>
      </c>
      <c r="D8" s="130"/>
      <c r="E8" s="130"/>
      <c r="F8" s="130"/>
      <c r="G8" s="130"/>
      <c r="H8" s="130"/>
      <c r="I8" s="130"/>
      <c r="J8" s="130"/>
      <c r="K8" s="130"/>
      <c r="L8" s="149"/>
      <c r="M8" s="149"/>
      <c r="N8" s="468">
        <v>0.68</v>
      </c>
      <c r="O8" s="445">
        <v>0.64</v>
      </c>
      <c r="P8" s="467"/>
    </row>
    <row r="9" spans="1:16" ht="54" customHeight="1">
      <c r="A9" s="796"/>
      <c r="B9" s="792" t="s">
        <v>1673</v>
      </c>
      <c r="C9" s="124" t="s">
        <v>1674</v>
      </c>
      <c r="D9" s="130">
        <v>0.01</v>
      </c>
      <c r="E9" s="130">
        <v>0.05</v>
      </c>
      <c r="F9" s="130">
        <v>0.05</v>
      </c>
      <c r="G9" s="130">
        <v>7.0000000000000007E-2</v>
      </c>
      <c r="H9" s="130">
        <v>0.04</v>
      </c>
      <c r="I9" s="130">
        <v>0.31328550604996197</v>
      </c>
      <c r="J9" s="130">
        <v>0.20578927997425511</v>
      </c>
      <c r="K9" s="130">
        <v>0.11183765739474927</v>
      </c>
      <c r="L9" s="130">
        <v>4.8516290717308203E-2</v>
      </c>
      <c r="M9" s="130">
        <v>-0.01</v>
      </c>
      <c r="N9" s="419">
        <v>-3.93635076261114E-3</v>
      </c>
      <c r="O9" s="470">
        <v>-1.7294521503531099E-2</v>
      </c>
      <c r="P9" s="467"/>
    </row>
    <row r="10" spans="1:16" ht="46.5" customHeight="1">
      <c r="A10" s="796"/>
      <c r="B10" s="792"/>
      <c r="C10" s="124" t="s">
        <v>1675</v>
      </c>
      <c r="D10" s="130">
        <v>-0.04</v>
      </c>
      <c r="E10" s="130">
        <v>-7.0000000000000007E-2</v>
      </c>
      <c r="F10" s="130">
        <v>-0.08</v>
      </c>
      <c r="G10" s="130">
        <v>-0.1</v>
      </c>
      <c r="H10" s="130">
        <v>-0.13</v>
      </c>
      <c r="I10" s="130">
        <v>-0.21899455845082816</v>
      </c>
      <c r="J10" s="130">
        <v>-0.25691369092277883</v>
      </c>
      <c r="K10" s="130">
        <v>-0.28815921618851392</v>
      </c>
      <c r="L10" s="150">
        <v>-0.24631986970179376</v>
      </c>
      <c r="M10" s="150">
        <v>-0.21</v>
      </c>
      <c r="N10" s="471">
        <v>-0.21010117779753654</v>
      </c>
      <c r="O10" s="472">
        <v>-0.21386595663432001</v>
      </c>
      <c r="P10" s="467"/>
    </row>
    <row r="11" spans="1:16" ht="24">
      <c r="A11" s="796"/>
      <c r="B11" s="792"/>
      <c r="C11" s="125" t="s">
        <v>820</v>
      </c>
      <c r="D11" s="130"/>
      <c r="E11" s="130"/>
      <c r="F11" s="130"/>
      <c r="G11" s="130">
        <v>0.25</v>
      </c>
      <c r="H11" s="130">
        <v>0.26</v>
      </c>
      <c r="I11" s="130">
        <v>0.23073033312606345</v>
      </c>
      <c r="J11" s="130">
        <v>0.25256357906278376</v>
      </c>
      <c r="K11" s="130">
        <v>0.21810568599333061</v>
      </c>
      <c r="L11" s="150">
        <v>0.16831858511868211</v>
      </c>
      <c r="M11" s="150">
        <v>0.15603474549626253</v>
      </c>
      <c r="N11" s="471">
        <v>0.14755307534300516</v>
      </c>
      <c r="O11" s="446">
        <v>0.146002195273331</v>
      </c>
      <c r="P11" s="467"/>
    </row>
    <row r="12" spans="1:16">
      <c r="A12" s="796"/>
      <c r="B12" s="792" t="s">
        <v>374</v>
      </c>
      <c r="C12" s="124" t="s">
        <v>1676</v>
      </c>
      <c r="D12" s="473">
        <v>4065</v>
      </c>
      <c r="E12" s="473">
        <v>3807</v>
      </c>
      <c r="F12" s="473">
        <v>3567</v>
      </c>
      <c r="G12" s="473">
        <v>3351</v>
      </c>
      <c r="H12" s="473">
        <v>3095</v>
      </c>
      <c r="I12" s="473">
        <v>2802.5727618054425</v>
      </c>
      <c r="J12" s="473">
        <v>2628.4901398791312</v>
      </c>
      <c r="K12" s="473">
        <v>2518.0308017972911</v>
      </c>
      <c r="L12" s="473">
        <v>2371.7144982960003</v>
      </c>
      <c r="M12" s="473">
        <v>2251.6108654843374</v>
      </c>
      <c r="N12" s="474">
        <v>2087.6951464111185</v>
      </c>
      <c r="O12" s="475">
        <v>1980.926045197175</v>
      </c>
      <c r="P12" s="476"/>
    </row>
    <row r="13" spans="1:16" ht="15" thickBot="1">
      <c r="A13" s="797"/>
      <c r="B13" s="800"/>
      <c r="C13" s="289" t="s">
        <v>1677</v>
      </c>
      <c r="D13" s="477">
        <v>2626</v>
      </c>
      <c r="E13" s="477">
        <v>2603</v>
      </c>
      <c r="F13" s="477">
        <v>2594</v>
      </c>
      <c r="G13" s="477">
        <v>2475</v>
      </c>
      <c r="H13" s="477">
        <v>2452</v>
      </c>
      <c r="I13" s="477">
        <v>2393.9067711525167</v>
      </c>
      <c r="J13" s="477">
        <v>2335.5039915652401</v>
      </c>
      <c r="K13" s="477">
        <v>2248</v>
      </c>
      <c r="L13" s="477">
        <v>2018</v>
      </c>
      <c r="M13" s="477">
        <v>2095.7120264095283</v>
      </c>
      <c r="N13" s="478">
        <v>2105.3117162579078</v>
      </c>
      <c r="O13" s="479">
        <v>2081.4635823946674</v>
      </c>
      <c r="P13" s="476"/>
    </row>
    <row r="14" spans="1:16">
      <c r="A14" s="782" t="s">
        <v>375</v>
      </c>
      <c r="B14" s="785" t="s">
        <v>376</v>
      </c>
      <c r="C14" s="413" t="s">
        <v>561</v>
      </c>
      <c r="D14" s="447" t="s">
        <v>377</v>
      </c>
      <c r="E14" s="447" t="s">
        <v>378</v>
      </c>
      <c r="F14" s="447" t="s">
        <v>379</v>
      </c>
      <c r="G14" s="447" t="s">
        <v>380</v>
      </c>
      <c r="H14" s="447" t="s">
        <v>381</v>
      </c>
      <c r="I14" s="447" t="s">
        <v>382</v>
      </c>
      <c r="J14" s="447">
        <v>0.93</v>
      </c>
      <c r="K14" s="447">
        <v>0.97</v>
      </c>
      <c r="L14" s="447">
        <v>0.98</v>
      </c>
      <c r="M14" s="480">
        <v>0.99</v>
      </c>
      <c r="N14" s="481">
        <v>0.99</v>
      </c>
      <c r="O14" s="482">
        <v>0.99</v>
      </c>
      <c r="P14" s="467"/>
    </row>
    <row r="15" spans="1:16">
      <c r="A15" s="783"/>
      <c r="B15" s="786"/>
      <c r="C15" s="93" t="s">
        <v>1678</v>
      </c>
      <c r="D15" s="94">
        <v>0.85</v>
      </c>
      <c r="E15" s="94">
        <v>0.85</v>
      </c>
      <c r="F15" s="94">
        <v>0.86</v>
      </c>
      <c r="G15" s="94">
        <v>0.87</v>
      </c>
      <c r="H15" s="94">
        <v>0.88</v>
      </c>
      <c r="I15" s="94">
        <v>0.89</v>
      </c>
      <c r="J15" s="94">
        <v>0.89</v>
      </c>
      <c r="K15" s="94">
        <v>0.89450089310179115</v>
      </c>
      <c r="L15" s="94">
        <v>0.89607807328605182</v>
      </c>
      <c r="M15" s="483">
        <v>0.90145191904228317</v>
      </c>
      <c r="N15" s="484">
        <v>0.91</v>
      </c>
      <c r="O15" s="485">
        <v>0.92490000000000006</v>
      </c>
      <c r="P15" s="467"/>
    </row>
    <row r="16" spans="1:16">
      <c r="A16" s="783"/>
      <c r="B16" s="786"/>
      <c r="C16" s="93" t="s">
        <v>1679</v>
      </c>
      <c r="D16" s="94">
        <v>0.15</v>
      </c>
      <c r="E16" s="94">
        <v>0.2</v>
      </c>
      <c r="F16" s="94">
        <v>0.27</v>
      </c>
      <c r="G16" s="94">
        <v>0.32</v>
      </c>
      <c r="H16" s="94">
        <v>0.35</v>
      </c>
      <c r="I16" s="94">
        <v>0.38</v>
      </c>
      <c r="J16" s="94">
        <v>0.43</v>
      </c>
      <c r="K16" s="94">
        <v>0.47979142997946994</v>
      </c>
      <c r="L16" s="94">
        <v>0.51632064737888406</v>
      </c>
      <c r="M16" s="483">
        <v>0.54761982735313808</v>
      </c>
      <c r="N16" s="484">
        <v>0.56999999999999995</v>
      </c>
      <c r="O16" s="485">
        <v>0.59279999999999999</v>
      </c>
      <c r="P16" s="467"/>
    </row>
    <row r="17" spans="1:16">
      <c r="A17" s="783"/>
      <c r="B17" s="786"/>
      <c r="C17" s="93" t="s">
        <v>1680</v>
      </c>
      <c r="D17" s="94"/>
      <c r="E17" s="94">
        <v>0.1</v>
      </c>
      <c r="F17" s="94">
        <v>0.16</v>
      </c>
      <c r="G17" s="94">
        <v>0.28000000000000003</v>
      </c>
      <c r="H17" s="94">
        <v>0.42</v>
      </c>
      <c r="I17" s="94">
        <v>0.53</v>
      </c>
      <c r="J17" s="94">
        <v>0.64040040973902501</v>
      </c>
      <c r="K17" s="94">
        <v>0.72934965077496183</v>
      </c>
      <c r="L17" s="94">
        <v>0.78340894014722162</v>
      </c>
      <c r="M17" s="483">
        <v>0.8207751259224112</v>
      </c>
      <c r="N17" s="484">
        <v>0.84619999999999995</v>
      </c>
      <c r="O17" s="485">
        <v>0.87680000000000002</v>
      </c>
      <c r="P17" s="467"/>
    </row>
    <row r="18" spans="1:16" ht="18.75" customHeight="1">
      <c r="A18" s="783"/>
      <c r="B18" s="787" t="s">
        <v>383</v>
      </c>
      <c r="C18" s="487" t="s">
        <v>1681</v>
      </c>
      <c r="D18" s="488">
        <v>0.03</v>
      </c>
      <c r="E18" s="488">
        <v>0.06</v>
      </c>
      <c r="F18" s="488">
        <v>0.1213285962670911</v>
      </c>
      <c r="G18" s="488">
        <v>0.10268333020390934</v>
      </c>
      <c r="H18" s="488">
        <v>0.15929243222826808</v>
      </c>
      <c r="I18" s="488">
        <v>0.15318072243973935</v>
      </c>
      <c r="J18" s="488">
        <v>0.1535796675260524</v>
      </c>
      <c r="K18" s="488">
        <v>0.15264856861929002</v>
      </c>
      <c r="L18" s="488">
        <v>0.13330481728936633</v>
      </c>
      <c r="M18" s="489">
        <v>0.1256528644654625</v>
      </c>
      <c r="N18" s="490">
        <v>0.12520728510071719</v>
      </c>
      <c r="O18" s="491">
        <v>9.2909362008757268E-2</v>
      </c>
      <c r="P18" s="191"/>
    </row>
    <row r="19" spans="1:16">
      <c r="A19" s="783"/>
      <c r="B19" s="787"/>
      <c r="C19" s="487" t="s">
        <v>1682</v>
      </c>
      <c r="D19" s="488">
        <v>4.0000000000000001E-3</v>
      </c>
      <c r="E19" s="488">
        <v>0.01</v>
      </c>
      <c r="F19" s="488">
        <v>2.8519505594543013E-2</v>
      </c>
      <c r="G19" s="488">
        <v>0.19974765935337074</v>
      </c>
      <c r="H19" s="488">
        <v>0.30215840894795598</v>
      </c>
      <c r="I19" s="488">
        <v>0.40320149929425048</v>
      </c>
      <c r="J19" s="488">
        <v>0.52476455741193773</v>
      </c>
      <c r="K19" s="488">
        <v>0.61525217160307311</v>
      </c>
      <c r="L19" s="488">
        <v>0.67796123755104853</v>
      </c>
      <c r="M19" s="488">
        <v>0.73407575706095107</v>
      </c>
      <c r="N19" s="492">
        <v>0.78400000000000003</v>
      </c>
      <c r="O19" s="493">
        <v>0.83899999999999997</v>
      </c>
      <c r="P19" s="191"/>
    </row>
    <row r="20" spans="1:16">
      <c r="A20" s="783"/>
      <c r="B20" s="787" t="s">
        <v>384</v>
      </c>
      <c r="C20" s="487" t="s">
        <v>385</v>
      </c>
      <c r="D20" s="494">
        <v>0.9</v>
      </c>
      <c r="E20" s="494">
        <v>0.91</v>
      </c>
      <c r="F20" s="494">
        <v>0.91</v>
      </c>
      <c r="G20" s="494">
        <v>0.97</v>
      </c>
      <c r="H20" s="488">
        <v>0.98</v>
      </c>
      <c r="I20" s="488">
        <v>0.98</v>
      </c>
      <c r="J20" s="488">
        <v>0.98899999999999999</v>
      </c>
      <c r="K20" s="488">
        <v>0.999</v>
      </c>
      <c r="L20" s="489">
        <v>0.999</v>
      </c>
      <c r="M20" s="489">
        <v>0.999</v>
      </c>
      <c r="N20" s="490">
        <v>0.999</v>
      </c>
      <c r="O20" s="491">
        <v>0.999</v>
      </c>
      <c r="P20" s="191"/>
    </row>
    <row r="21" spans="1:16">
      <c r="A21" s="783"/>
      <c r="B21" s="787"/>
      <c r="C21" s="487" t="s">
        <v>386</v>
      </c>
      <c r="D21" s="494"/>
      <c r="E21" s="494"/>
      <c r="F21" s="494"/>
      <c r="G21" s="494"/>
      <c r="H21" s="494"/>
      <c r="I21" s="494"/>
      <c r="J21" s="494"/>
      <c r="K21" s="494" t="s">
        <v>791</v>
      </c>
      <c r="L21" s="483" t="s">
        <v>792</v>
      </c>
      <c r="M21" s="483" t="s">
        <v>790</v>
      </c>
      <c r="N21" s="484" t="s">
        <v>821</v>
      </c>
      <c r="O21" s="485" t="s">
        <v>1683</v>
      </c>
      <c r="P21" s="495"/>
    </row>
    <row r="22" spans="1:16" ht="24.5" thickBot="1">
      <c r="A22" s="784"/>
      <c r="B22" s="788"/>
      <c r="C22" s="496" t="s">
        <v>562</v>
      </c>
      <c r="D22" s="497"/>
      <c r="E22" s="497"/>
      <c r="F22" s="497"/>
      <c r="G22" s="497"/>
      <c r="H22" s="497"/>
      <c r="I22" s="497"/>
      <c r="J22" s="497"/>
      <c r="K22" s="497"/>
      <c r="L22" s="498">
        <v>0.80300000000000005</v>
      </c>
      <c r="M22" s="498" t="s">
        <v>793</v>
      </c>
      <c r="N22" s="499">
        <v>0.93300000000000005</v>
      </c>
      <c r="O22" s="500">
        <v>0.98399999999999999</v>
      </c>
      <c r="P22" s="501"/>
    </row>
    <row r="23" spans="1:16">
      <c r="A23" s="789" t="s">
        <v>387</v>
      </c>
      <c r="B23" s="791" t="s">
        <v>388</v>
      </c>
      <c r="C23" s="503" t="s">
        <v>389</v>
      </c>
      <c r="D23" s="504">
        <v>0.83</v>
      </c>
      <c r="E23" s="504">
        <v>0.88</v>
      </c>
      <c r="F23" s="504">
        <v>0.88</v>
      </c>
      <c r="G23" s="504">
        <v>0.88</v>
      </c>
      <c r="H23" s="504">
        <v>0.94</v>
      </c>
      <c r="I23" s="504">
        <v>0.94</v>
      </c>
      <c r="J23" s="504">
        <v>0.94</v>
      </c>
      <c r="K23" s="504">
        <v>0.94</v>
      </c>
      <c r="L23" s="504">
        <v>0.94</v>
      </c>
      <c r="M23" s="504">
        <v>0.94</v>
      </c>
      <c r="N23" s="505">
        <v>0.94</v>
      </c>
      <c r="O23" s="506">
        <v>0.94</v>
      </c>
      <c r="P23" s="467"/>
    </row>
    <row r="24" spans="1:16">
      <c r="A24" s="790"/>
      <c r="B24" s="792"/>
      <c r="C24" s="507" t="s">
        <v>390</v>
      </c>
      <c r="D24" s="508">
        <v>0.83</v>
      </c>
      <c r="E24" s="508">
        <v>0.88</v>
      </c>
      <c r="F24" s="508">
        <v>0.88</v>
      </c>
      <c r="G24" s="508">
        <v>0.88</v>
      </c>
      <c r="H24" s="508">
        <v>0.89</v>
      </c>
      <c r="I24" s="508">
        <v>0.89</v>
      </c>
      <c r="J24" s="508">
        <v>0.89</v>
      </c>
      <c r="K24" s="508">
        <v>0.89</v>
      </c>
      <c r="L24" s="508">
        <v>0.89</v>
      </c>
      <c r="M24" s="508">
        <v>0.89</v>
      </c>
      <c r="N24" s="509">
        <v>0.89</v>
      </c>
      <c r="O24" s="510">
        <v>0.89</v>
      </c>
      <c r="P24" s="467"/>
    </row>
    <row r="25" spans="1:16">
      <c r="A25" s="790"/>
      <c r="B25" s="792"/>
      <c r="C25" s="507" t="s">
        <v>391</v>
      </c>
      <c r="D25" s="511"/>
      <c r="E25" s="511"/>
      <c r="F25" s="511"/>
      <c r="G25" s="511"/>
      <c r="H25" s="508">
        <v>1</v>
      </c>
      <c r="I25" s="508">
        <v>1</v>
      </c>
      <c r="J25" s="508">
        <v>1</v>
      </c>
      <c r="K25" s="508">
        <v>1</v>
      </c>
      <c r="L25" s="508">
        <v>1</v>
      </c>
      <c r="M25" s="508">
        <v>1</v>
      </c>
      <c r="N25" s="509">
        <v>1</v>
      </c>
      <c r="O25" s="510">
        <v>1</v>
      </c>
      <c r="P25" s="467"/>
    </row>
    <row r="26" spans="1:16">
      <c r="A26" s="790"/>
      <c r="B26" s="793" t="s">
        <v>392</v>
      </c>
      <c r="C26" s="507" t="s">
        <v>393</v>
      </c>
      <c r="D26" s="512">
        <v>0.128</v>
      </c>
      <c r="E26" s="512">
        <v>0.20499999999999999</v>
      </c>
      <c r="F26" s="512">
        <v>0.38500000000000001</v>
      </c>
      <c r="G26" s="512">
        <v>0.38500000000000001</v>
      </c>
      <c r="H26" s="512">
        <v>0.38500000000000001</v>
      </c>
      <c r="I26" s="512">
        <v>0.38500000000000001</v>
      </c>
      <c r="J26" s="512">
        <v>0.38500000000000001</v>
      </c>
      <c r="K26" s="512">
        <v>0.38500000000000001</v>
      </c>
      <c r="L26" s="512">
        <v>1</v>
      </c>
      <c r="M26" s="512">
        <v>1</v>
      </c>
      <c r="N26" s="513">
        <v>1</v>
      </c>
      <c r="O26" s="514">
        <v>1</v>
      </c>
      <c r="P26" s="467"/>
    </row>
    <row r="27" spans="1:16">
      <c r="A27" s="790"/>
      <c r="B27" s="793"/>
      <c r="C27" s="507" t="s">
        <v>394</v>
      </c>
      <c r="D27" s="512">
        <v>8.2000000000000003E-2</v>
      </c>
      <c r="E27" s="512">
        <v>0.13800000000000001</v>
      </c>
      <c r="F27" s="512">
        <v>0.42899999999999999</v>
      </c>
      <c r="G27" s="512">
        <v>0.42899999999999999</v>
      </c>
      <c r="H27" s="512">
        <v>0.42899999999999999</v>
      </c>
      <c r="I27" s="512">
        <v>0.42899999999999999</v>
      </c>
      <c r="J27" s="512">
        <v>0.42899999999999999</v>
      </c>
      <c r="K27" s="512">
        <v>0.42899999999999999</v>
      </c>
      <c r="L27" s="512">
        <v>1</v>
      </c>
      <c r="M27" s="512">
        <v>1</v>
      </c>
      <c r="N27" s="513">
        <v>1</v>
      </c>
      <c r="O27" s="514">
        <v>1</v>
      </c>
      <c r="P27" s="467"/>
    </row>
    <row r="28" spans="1:16">
      <c r="A28" s="790"/>
      <c r="B28" s="793" t="s">
        <v>395</v>
      </c>
      <c r="C28" s="507" t="s">
        <v>396</v>
      </c>
      <c r="D28" s="515">
        <v>6.1</v>
      </c>
      <c r="E28" s="515">
        <v>7.4</v>
      </c>
      <c r="F28" s="515">
        <v>6.7</v>
      </c>
      <c r="G28" s="516">
        <v>7</v>
      </c>
      <c r="H28" s="516">
        <v>7</v>
      </c>
      <c r="I28" s="515">
        <v>8.8000000000000007</v>
      </c>
      <c r="J28" s="515">
        <v>12.6</v>
      </c>
      <c r="K28" s="515">
        <v>14.2</v>
      </c>
      <c r="L28" s="515">
        <v>16.3</v>
      </c>
      <c r="M28" s="515">
        <v>21.2</v>
      </c>
      <c r="N28" s="517">
        <v>21.8</v>
      </c>
      <c r="O28" s="518">
        <v>21.7</v>
      </c>
      <c r="P28" s="467"/>
    </row>
    <row r="29" spans="1:16" ht="16.5" customHeight="1" thickBot="1">
      <c r="A29" s="790"/>
      <c r="B29" s="794"/>
      <c r="C29" s="519" t="s">
        <v>1684</v>
      </c>
      <c r="D29" s="520">
        <v>6.0999999999999999E-2</v>
      </c>
      <c r="E29" s="520">
        <v>0.13500000000000001</v>
      </c>
      <c r="F29" s="520">
        <v>0.2</v>
      </c>
      <c r="G29" s="520">
        <v>0.20599999999999999</v>
      </c>
      <c r="H29" s="520">
        <v>0.215</v>
      </c>
      <c r="I29" s="520">
        <v>0.15</v>
      </c>
      <c r="J29" s="520">
        <v>0.23300000000000001</v>
      </c>
      <c r="K29" s="520">
        <v>0.63300000000000001</v>
      </c>
      <c r="L29" s="520">
        <v>1</v>
      </c>
      <c r="M29" s="520">
        <v>1</v>
      </c>
      <c r="N29" s="521">
        <v>1</v>
      </c>
      <c r="O29" s="522">
        <v>1</v>
      </c>
      <c r="P29" s="467"/>
    </row>
    <row r="30" spans="1:16">
      <c r="A30" s="803" t="s">
        <v>1685</v>
      </c>
      <c r="B30" s="806" t="s">
        <v>397</v>
      </c>
      <c r="C30" s="801" t="s">
        <v>398</v>
      </c>
      <c r="D30" s="523"/>
      <c r="E30" s="523">
        <v>22.7</v>
      </c>
      <c r="F30" s="523">
        <v>27.8</v>
      </c>
      <c r="G30" s="524">
        <v>28</v>
      </c>
      <c r="H30" s="524">
        <v>31.4</v>
      </c>
      <c r="I30" s="523">
        <v>66.2</v>
      </c>
      <c r="J30" s="523" t="s">
        <v>399</v>
      </c>
      <c r="K30" s="523" t="s">
        <v>400</v>
      </c>
      <c r="L30" s="523" t="s">
        <v>563</v>
      </c>
      <c r="M30" s="523" t="s">
        <v>755</v>
      </c>
      <c r="N30" s="525" t="s">
        <v>822</v>
      </c>
      <c r="O30" s="526" t="s">
        <v>1686</v>
      </c>
      <c r="P30" s="467"/>
    </row>
    <row r="31" spans="1:16">
      <c r="A31" s="804"/>
      <c r="B31" s="807"/>
      <c r="C31" s="802"/>
      <c r="D31" s="489"/>
      <c r="E31" s="489"/>
      <c r="F31" s="489"/>
      <c r="G31" s="489"/>
      <c r="H31" s="489"/>
      <c r="I31" s="488">
        <v>0.502</v>
      </c>
      <c r="J31" s="489" t="s">
        <v>401</v>
      </c>
      <c r="K31" s="489" t="s">
        <v>402</v>
      </c>
      <c r="L31" s="489" t="s">
        <v>564</v>
      </c>
      <c r="M31" s="489" t="s">
        <v>756</v>
      </c>
      <c r="N31" s="490" t="s">
        <v>823</v>
      </c>
      <c r="O31" s="491" t="s">
        <v>1687</v>
      </c>
      <c r="P31" s="467"/>
    </row>
    <row r="32" spans="1:16">
      <c r="A32" s="804"/>
      <c r="B32" s="807"/>
      <c r="C32" s="809" t="s">
        <v>403</v>
      </c>
      <c r="D32" s="527"/>
      <c r="E32" s="527">
        <v>17</v>
      </c>
      <c r="F32" s="527">
        <v>19.899999999999999</v>
      </c>
      <c r="G32" s="528">
        <v>18.399999999999999</v>
      </c>
      <c r="H32" s="528">
        <v>20.100000000000001</v>
      </c>
      <c r="I32" s="529">
        <v>29.3</v>
      </c>
      <c r="J32" s="527" t="s">
        <v>404</v>
      </c>
      <c r="K32" s="527" t="s">
        <v>405</v>
      </c>
      <c r="L32" s="527" t="s">
        <v>565</v>
      </c>
      <c r="M32" s="527" t="s">
        <v>757</v>
      </c>
      <c r="N32" s="530" t="s">
        <v>1688</v>
      </c>
      <c r="O32" s="531" t="s">
        <v>1689</v>
      </c>
      <c r="P32" s="467"/>
    </row>
    <row r="33" spans="1:16" ht="15" thickBot="1">
      <c r="A33" s="805"/>
      <c r="B33" s="808"/>
      <c r="C33" s="810"/>
      <c r="D33" s="498"/>
      <c r="E33" s="498"/>
      <c r="F33" s="498"/>
      <c r="G33" s="498"/>
      <c r="H33" s="498"/>
      <c r="I33" s="532">
        <v>0.26</v>
      </c>
      <c r="J33" s="498" t="s">
        <v>406</v>
      </c>
      <c r="K33" s="498" t="s">
        <v>407</v>
      </c>
      <c r="L33" s="498" t="s">
        <v>566</v>
      </c>
      <c r="M33" s="498" t="s">
        <v>758</v>
      </c>
      <c r="N33" s="499" t="s">
        <v>824</v>
      </c>
      <c r="O33" s="500" t="s">
        <v>1690</v>
      </c>
      <c r="P33" s="467"/>
    </row>
    <row r="34" spans="1:16" ht="26">
      <c r="A34" s="812" t="s">
        <v>408</v>
      </c>
      <c r="B34" s="791" t="s">
        <v>1691</v>
      </c>
      <c r="C34" s="502" t="s">
        <v>1692</v>
      </c>
      <c r="D34" s="533">
        <v>0.87</v>
      </c>
      <c r="E34" s="533">
        <v>0.88</v>
      </c>
      <c r="F34" s="533">
        <v>0.85</v>
      </c>
      <c r="G34" s="533">
        <v>0.84</v>
      </c>
      <c r="H34" s="534">
        <v>0.8</v>
      </c>
      <c r="I34" s="533">
        <v>0.75</v>
      </c>
      <c r="J34" s="533">
        <v>0.72</v>
      </c>
      <c r="K34" s="533">
        <v>0.68</v>
      </c>
      <c r="L34" s="533">
        <v>0.61</v>
      </c>
      <c r="M34" s="534">
        <v>0.59829059829059839</v>
      </c>
      <c r="N34" s="535">
        <v>0.57285276073619629</v>
      </c>
      <c r="O34" s="536">
        <v>0.54662623199393479</v>
      </c>
      <c r="P34" s="467"/>
    </row>
    <row r="35" spans="1:16">
      <c r="A35" s="796"/>
      <c r="B35" s="792"/>
      <c r="C35" s="507" t="s">
        <v>1693</v>
      </c>
      <c r="D35" s="537">
        <v>1.1299999999999999</v>
      </c>
      <c r="E35" s="537">
        <v>1.1299999999999999</v>
      </c>
      <c r="F35" s="537">
        <v>1.1200000000000001</v>
      </c>
      <c r="G35" s="537">
        <v>1.1299999999999999</v>
      </c>
      <c r="H35" s="537">
        <v>1.18</v>
      </c>
      <c r="I35" s="537">
        <v>1.2</v>
      </c>
      <c r="J35" s="537">
        <v>1.2327898550724636</v>
      </c>
      <c r="K35" s="537">
        <v>1.19</v>
      </c>
      <c r="L35" s="537">
        <v>1.06</v>
      </c>
      <c r="M35" s="537">
        <v>1.0574980574980575</v>
      </c>
      <c r="N35" s="538">
        <v>1.0460122699386503</v>
      </c>
      <c r="O35" s="539">
        <v>1.0341167551175132</v>
      </c>
      <c r="P35" s="467"/>
    </row>
    <row r="36" spans="1:16">
      <c r="A36" s="796"/>
      <c r="B36" s="792"/>
      <c r="C36" s="507" t="s">
        <v>1694</v>
      </c>
      <c r="D36" s="537">
        <v>0.89</v>
      </c>
      <c r="E36" s="537">
        <v>0.89</v>
      </c>
      <c r="F36" s="537">
        <v>0.9</v>
      </c>
      <c r="G36" s="537">
        <v>0.83</v>
      </c>
      <c r="H36" s="537">
        <v>0.79</v>
      </c>
      <c r="I36" s="537">
        <v>0.66</v>
      </c>
      <c r="J36" s="537">
        <v>0.67572463768115931</v>
      </c>
      <c r="K36" s="537">
        <v>0.65</v>
      </c>
      <c r="L36" s="537">
        <v>0.59</v>
      </c>
      <c r="M36" s="537">
        <v>0.59751359751359756</v>
      </c>
      <c r="N36" s="538">
        <v>0.59739263803680986</v>
      </c>
      <c r="O36" s="539" t="s">
        <v>1695</v>
      </c>
      <c r="P36" s="467"/>
    </row>
    <row r="37" spans="1:16">
      <c r="A37" s="796"/>
      <c r="B37" s="792"/>
      <c r="C37" s="507" t="s">
        <v>1696</v>
      </c>
      <c r="D37" s="537">
        <v>0.77</v>
      </c>
      <c r="E37" s="537">
        <v>0.76</v>
      </c>
      <c r="F37" s="537">
        <v>0.74</v>
      </c>
      <c r="G37" s="537">
        <v>0.72</v>
      </c>
      <c r="H37" s="537">
        <v>0.68</v>
      </c>
      <c r="I37" s="537">
        <v>0.63</v>
      </c>
      <c r="J37" s="537">
        <v>0.61684782608695643</v>
      </c>
      <c r="K37" s="537">
        <v>0.59</v>
      </c>
      <c r="L37" s="537">
        <v>0.53</v>
      </c>
      <c r="M37" s="537">
        <v>0.52059052059052069</v>
      </c>
      <c r="N37" s="538">
        <v>0.51380368098159512</v>
      </c>
      <c r="O37" s="539">
        <v>0.49052312357846856</v>
      </c>
      <c r="P37" s="467"/>
    </row>
    <row r="38" spans="1:16" ht="15" thickBot="1">
      <c r="A38" s="797"/>
      <c r="B38" s="800"/>
      <c r="C38" s="540" t="s">
        <v>567</v>
      </c>
      <c r="D38" s="541"/>
      <c r="E38" s="541"/>
      <c r="F38" s="541">
        <v>0.97</v>
      </c>
      <c r="G38" s="541">
        <v>0.92</v>
      </c>
      <c r="H38" s="541">
        <v>0.86</v>
      </c>
      <c r="I38" s="541">
        <v>0.76</v>
      </c>
      <c r="J38" s="541">
        <v>0.77989130434782594</v>
      </c>
      <c r="K38" s="541">
        <v>0.76</v>
      </c>
      <c r="L38" s="541">
        <v>0.67</v>
      </c>
      <c r="M38" s="541">
        <v>0.66278166278166284</v>
      </c>
      <c r="N38" s="542">
        <v>0.65720858895705525</v>
      </c>
      <c r="O38" s="543" t="s">
        <v>1697</v>
      </c>
      <c r="P38" s="467"/>
    </row>
    <row r="39" spans="1:16">
      <c r="A39" s="782" t="s">
        <v>409</v>
      </c>
      <c r="B39" s="544" t="s">
        <v>568</v>
      </c>
      <c r="C39" s="544" t="s">
        <v>1698</v>
      </c>
      <c r="D39" s="544"/>
      <c r="E39" s="544"/>
      <c r="F39" s="544"/>
      <c r="G39" s="544"/>
      <c r="H39" s="545" t="s">
        <v>420</v>
      </c>
      <c r="I39" s="545" t="s">
        <v>420</v>
      </c>
      <c r="J39" s="546">
        <v>10625</v>
      </c>
      <c r="K39" s="546">
        <v>8810</v>
      </c>
      <c r="L39" s="546">
        <v>7214</v>
      </c>
      <c r="M39" s="546">
        <v>6701</v>
      </c>
      <c r="N39" s="547">
        <v>7070</v>
      </c>
      <c r="O39" s="548">
        <v>10314</v>
      </c>
      <c r="P39" s="467"/>
    </row>
    <row r="40" spans="1:16" ht="26">
      <c r="A40" s="783"/>
      <c r="B40" s="486" t="s">
        <v>410</v>
      </c>
      <c r="C40" s="487" t="s">
        <v>411</v>
      </c>
      <c r="D40" s="494">
        <v>0.65</v>
      </c>
      <c r="E40" s="494">
        <v>0.75</v>
      </c>
      <c r="F40" s="494">
        <v>0.61</v>
      </c>
      <c r="G40" s="494">
        <v>0.75800000000000001</v>
      </c>
      <c r="H40" s="494" t="s">
        <v>412</v>
      </c>
      <c r="I40" s="494">
        <v>0.82599999999999996</v>
      </c>
      <c r="J40" s="494">
        <v>0.79</v>
      </c>
      <c r="K40" s="494">
        <v>0.83</v>
      </c>
      <c r="L40" s="494">
        <v>0.75</v>
      </c>
      <c r="M40" s="494" t="s">
        <v>759</v>
      </c>
      <c r="N40" s="549">
        <v>0.63019999999999998</v>
      </c>
      <c r="O40" s="550">
        <v>0.7</v>
      </c>
      <c r="P40" s="467"/>
    </row>
    <row r="41" spans="1:16" ht="30.75" customHeight="1">
      <c r="A41" s="783"/>
      <c r="B41" s="486" t="s">
        <v>410</v>
      </c>
      <c r="C41" s="487" t="s">
        <v>413</v>
      </c>
      <c r="D41" s="494">
        <v>0.79</v>
      </c>
      <c r="E41" s="494">
        <v>0.78</v>
      </c>
      <c r="F41" s="494">
        <v>0.85</v>
      </c>
      <c r="G41" s="494">
        <v>0.72</v>
      </c>
      <c r="H41" s="494" t="s">
        <v>414</v>
      </c>
      <c r="I41" s="494">
        <v>0.77</v>
      </c>
      <c r="J41" s="494">
        <v>0.97</v>
      </c>
      <c r="K41" s="494">
        <v>0.74</v>
      </c>
      <c r="L41" s="494" t="s">
        <v>760</v>
      </c>
      <c r="M41" s="494">
        <v>0.59</v>
      </c>
      <c r="N41" s="549">
        <v>0.61</v>
      </c>
      <c r="O41" s="550">
        <v>0.6</v>
      </c>
      <c r="P41" s="467"/>
    </row>
    <row r="42" spans="1:16" ht="23.25" customHeight="1">
      <c r="A42" s="783"/>
      <c r="B42" s="486" t="s">
        <v>761</v>
      </c>
      <c r="C42" s="487" t="s">
        <v>762</v>
      </c>
      <c r="D42" s="494"/>
      <c r="E42" s="494"/>
      <c r="F42" s="494"/>
      <c r="G42" s="494"/>
      <c r="H42" s="494"/>
      <c r="I42" s="494"/>
      <c r="J42" s="494"/>
      <c r="K42" s="494"/>
      <c r="L42" s="551">
        <v>2</v>
      </c>
      <c r="M42" s="551">
        <v>1</v>
      </c>
      <c r="N42" s="552">
        <v>5</v>
      </c>
      <c r="O42" s="553">
        <v>2</v>
      </c>
      <c r="P42" s="467"/>
    </row>
    <row r="43" spans="1:16" ht="24">
      <c r="A43" s="783"/>
      <c r="B43" s="809" t="s">
        <v>415</v>
      </c>
      <c r="C43" s="487" t="s">
        <v>825</v>
      </c>
      <c r="D43" s="554">
        <v>1000000</v>
      </c>
      <c r="E43" s="554">
        <v>1300000</v>
      </c>
      <c r="F43" s="554">
        <v>1388000</v>
      </c>
      <c r="G43" s="554">
        <v>1270081.2</v>
      </c>
      <c r="H43" s="555" t="s">
        <v>826</v>
      </c>
      <c r="I43" s="555" t="s">
        <v>827</v>
      </c>
      <c r="J43" s="494" t="s">
        <v>420</v>
      </c>
      <c r="K43" s="554">
        <v>905256</v>
      </c>
      <c r="L43" s="554">
        <v>487545</v>
      </c>
      <c r="M43" s="554" t="s">
        <v>794</v>
      </c>
      <c r="N43" s="556">
        <v>321969</v>
      </c>
      <c r="O43" s="557">
        <v>361075</v>
      </c>
      <c r="P43" s="467"/>
    </row>
    <row r="44" spans="1:16" ht="26.5" thickBot="1">
      <c r="A44" s="784"/>
      <c r="B44" s="810"/>
      <c r="C44" s="558" t="s">
        <v>416</v>
      </c>
      <c r="D44" s="559" t="s">
        <v>417</v>
      </c>
      <c r="E44" s="559" t="s">
        <v>418</v>
      </c>
      <c r="F44" s="560">
        <v>30307630</v>
      </c>
      <c r="G44" s="560">
        <v>28360178</v>
      </c>
      <c r="H44" s="560" t="s">
        <v>419</v>
      </c>
      <c r="I44" s="560" t="s">
        <v>420</v>
      </c>
      <c r="J44" s="560" t="s">
        <v>421</v>
      </c>
      <c r="K44" s="560">
        <v>12500000</v>
      </c>
      <c r="L44" s="560">
        <v>12240000</v>
      </c>
      <c r="M44" s="560">
        <v>7674000</v>
      </c>
      <c r="N44" s="561">
        <v>5609715</v>
      </c>
      <c r="O44" s="562">
        <v>4850000</v>
      </c>
      <c r="P44" s="467"/>
    </row>
    <row r="45" spans="1:16">
      <c r="A45" s="563"/>
      <c r="B45" s="563"/>
      <c r="C45" s="563"/>
      <c r="D45" s="564"/>
      <c r="E45" s="563"/>
      <c r="F45" s="563"/>
      <c r="G45" s="563"/>
      <c r="H45" s="563"/>
      <c r="I45" s="563"/>
      <c r="J45" s="563"/>
      <c r="K45" s="467"/>
      <c r="L45" s="467"/>
      <c r="M45" s="467"/>
      <c r="N45" s="467"/>
      <c r="O45" s="467"/>
      <c r="P45" s="565"/>
    </row>
    <row r="46" spans="1:16" ht="16.5">
      <c r="A46" t="s">
        <v>422</v>
      </c>
      <c r="B46"/>
      <c r="C46"/>
      <c r="D46"/>
      <c r="E46"/>
      <c r="F46"/>
      <c r="G46"/>
      <c r="H46"/>
      <c r="I46"/>
      <c r="J46"/>
      <c r="K46"/>
      <c r="L46"/>
      <c r="M46"/>
      <c r="N46"/>
      <c r="O46"/>
      <c r="P46" s="566"/>
    </row>
    <row r="47" spans="1:16" ht="16.5">
      <c r="A47" t="s">
        <v>828</v>
      </c>
      <c r="B47"/>
      <c r="C47"/>
      <c r="D47"/>
      <c r="E47"/>
      <c r="F47"/>
      <c r="G47"/>
      <c r="H47"/>
      <c r="I47"/>
      <c r="J47"/>
      <c r="K47"/>
      <c r="L47"/>
      <c r="M47"/>
      <c r="N47"/>
      <c r="O47"/>
      <c r="P47" s="567"/>
    </row>
    <row r="48" spans="1:16" ht="16.5">
      <c r="A48" t="s">
        <v>423</v>
      </c>
      <c r="B48"/>
      <c r="C48"/>
      <c r="D48"/>
      <c r="E48"/>
      <c r="F48"/>
      <c r="G48"/>
      <c r="H48"/>
      <c r="I48"/>
      <c r="J48"/>
      <c r="K48"/>
      <c r="L48"/>
      <c r="M48"/>
      <c r="N48"/>
      <c r="O48"/>
      <c r="P48" s="567"/>
    </row>
    <row r="49" spans="1:16" ht="16.5">
      <c r="A49" t="s">
        <v>424</v>
      </c>
      <c r="B49"/>
      <c r="C49"/>
      <c r="D49"/>
      <c r="E49"/>
      <c r="F49"/>
      <c r="G49"/>
      <c r="H49"/>
      <c r="I49"/>
      <c r="J49"/>
      <c r="K49"/>
      <c r="L49"/>
      <c r="M49"/>
      <c r="N49"/>
      <c r="O49"/>
      <c r="P49" s="568"/>
    </row>
    <row r="50" spans="1:16" ht="16.5">
      <c r="A50" t="s">
        <v>425</v>
      </c>
      <c r="B50"/>
      <c r="C50"/>
      <c r="D50"/>
      <c r="E50"/>
      <c r="F50"/>
      <c r="G50"/>
      <c r="H50"/>
      <c r="I50"/>
      <c r="J50"/>
      <c r="K50"/>
      <c r="L50"/>
      <c r="M50"/>
      <c r="N50"/>
      <c r="O50"/>
      <c r="P50" s="568"/>
    </row>
    <row r="51" spans="1:16" ht="16.5">
      <c r="A51" t="s">
        <v>426</v>
      </c>
      <c r="B51"/>
      <c r="C51"/>
      <c r="D51"/>
      <c r="E51"/>
      <c r="F51"/>
      <c r="G51"/>
      <c r="H51"/>
      <c r="I51"/>
      <c r="J51"/>
      <c r="K51"/>
      <c r="L51"/>
      <c r="M51"/>
      <c r="N51"/>
      <c r="O51"/>
      <c r="P51" s="567"/>
    </row>
    <row r="52" spans="1:16" ht="16.5">
      <c r="A52" t="s">
        <v>427</v>
      </c>
      <c r="B52"/>
      <c r="C52"/>
      <c r="D52"/>
      <c r="E52"/>
      <c r="F52"/>
      <c r="G52"/>
      <c r="H52"/>
      <c r="I52"/>
      <c r="J52"/>
      <c r="K52"/>
      <c r="L52"/>
      <c r="M52"/>
      <c r="N52"/>
      <c r="O52"/>
      <c r="P52" s="567"/>
    </row>
    <row r="53" spans="1:16" ht="16.5">
      <c r="A53" t="s">
        <v>829</v>
      </c>
      <c r="B53"/>
      <c r="C53"/>
      <c r="D53"/>
      <c r="E53"/>
      <c r="F53"/>
      <c r="G53"/>
      <c r="H53"/>
      <c r="I53"/>
      <c r="J53"/>
      <c r="K53"/>
      <c r="L53"/>
      <c r="M53"/>
      <c r="N53"/>
      <c r="O53"/>
      <c r="P53" s="566"/>
    </row>
    <row r="54" spans="1:16" ht="16.5">
      <c r="A54" t="s">
        <v>1699</v>
      </c>
      <c r="B54"/>
      <c r="C54"/>
      <c r="D54"/>
      <c r="E54"/>
      <c r="F54"/>
      <c r="G54"/>
      <c r="H54"/>
      <c r="I54"/>
      <c r="J54"/>
      <c r="K54"/>
      <c r="L54"/>
      <c r="M54"/>
      <c r="N54"/>
      <c r="O54"/>
      <c r="P54" s="566"/>
    </row>
    <row r="55" spans="1:16" ht="16.5">
      <c r="A55" t="s">
        <v>1700</v>
      </c>
      <c r="B55"/>
      <c r="C55"/>
      <c r="D55"/>
      <c r="E55"/>
      <c r="F55"/>
      <c r="G55"/>
      <c r="H55"/>
      <c r="I55"/>
      <c r="J55"/>
      <c r="K55"/>
      <c r="L55"/>
      <c r="M55"/>
      <c r="N55"/>
      <c r="O55"/>
      <c r="P55" s="566"/>
    </row>
    <row r="56" spans="1:16" ht="16.5">
      <c r="A56" t="s">
        <v>569</v>
      </c>
      <c r="B56"/>
      <c r="C56"/>
      <c r="D56"/>
      <c r="E56"/>
      <c r="F56"/>
      <c r="G56"/>
      <c r="H56"/>
      <c r="I56"/>
      <c r="J56"/>
      <c r="K56"/>
      <c r="L56"/>
      <c r="M56"/>
      <c r="N56"/>
      <c r="O56"/>
      <c r="P56" s="566"/>
    </row>
    <row r="57" spans="1:16" ht="16.5">
      <c r="A57" s="811" t="s">
        <v>428</v>
      </c>
      <c r="B57" s="811"/>
      <c r="C57" s="811"/>
      <c r="D57" s="811"/>
      <c r="E57" s="811"/>
      <c r="F57" s="811"/>
      <c r="G57" s="811"/>
      <c r="H57" s="811"/>
      <c r="I57" s="811"/>
      <c r="J57" s="811"/>
      <c r="K57" s="811"/>
      <c r="L57" s="811"/>
      <c r="M57" s="811"/>
      <c r="N57" s="811"/>
      <c r="O57" s="811"/>
      <c r="P57" s="811"/>
    </row>
    <row r="58" spans="1:16" ht="16.5">
      <c r="A58" t="s">
        <v>429</v>
      </c>
      <c r="B58"/>
      <c r="C58"/>
      <c r="D58"/>
      <c r="E58"/>
      <c r="F58"/>
      <c r="G58"/>
      <c r="H58"/>
      <c r="I58"/>
      <c r="J58"/>
      <c r="K58"/>
      <c r="L58"/>
      <c r="M58"/>
      <c r="N58"/>
      <c r="O58"/>
      <c r="P58" s="566"/>
    </row>
    <row r="59" spans="1:16" ht="16.5">
      <c r="A59" t="s">
        <v>430</v>
      </c>
      <c r="B59"/>
      <c r="C59"/>
      <c r="D59"/>
      <c r="E59"/>
      <c r="F59"/>
      <c r="G59"/>
      <c r="H59"/>
      <c r="I59"/>
      <c r="J59"/>
      <c r="K59"/>
      <c r="L59"/>
      <c r="M59"/>
      <c r="N59"/>
      <c r="O59"/>
      <c r="P59" s="566"/>
    </row>
    <row r="60" spans="1:16" ht="16.5">
      <c r="A60" t="s">
        <v>431</v>
      </c>
      <c r="B60"/>
      <c r="C60"/>
      <c r="D60"/>
      <c r="E60"/>
      <c r="F60"/>
      <c r="G60"/>
      <c r="H60"/>
      <c r="I60"/>
      <c r="J60"/>
      <c r="K60"/>
      <c r="L60"/>
      <c r="M60"/>
      <c r="N60"/>
      <c r="O60"/>
      <c r="P60" s="566"/>
    </row>
    <row r="61" spans="1:16" ht="16.5">
      <c r="A61" t="s">
        <v>432</v>
      </c>
      <c r="B61"/>
      <c r="C61"/>
      <c r="D61"/>
      <c r="E61"/>
      <c r="F61"/>
      <c r="G61"/>
      <c r="H61"/>
      <c r="I61"/>
      <c r="J61"/>
      <c r="K61"/>
      <c r="L61"/>
      <c r="M61"/>
      <c r="N61"/>
      <c r="O61"/>
      <c r="P61" s="566"/>
    </row>
    <row r="62" spans="1:16" ht="16.5">
      <c r="A62" t="s">
        <v>433</v>
      </c>
      <c r="B62"/>
      <c r="C62"/>
      <c r="D62"/>
      <c r="E62"/>
      <c r="F62"/>
      <c r="G62"/>
      <c r="H62"/>
      <c r="I62"/>
      <c r="J62"/>
      <c r="K62"/>
      <c r="L62"/>
      <c r="M62"/>
      <c r="N62"/>
      <c r="O62"/>
      <c r="P62" s="567"/>
    </row>
    <row r="63" spans="1:16" ht="16.5">
      <c r="A63" t="s">
        <v>434</v>
      </c>
      <c r="B63"/>
      <c r="C63"/>
      <c r="D63"/>
      <c r="E63"/>
      <c r="F63"/>
      <c r="G63"/>
      <c r="H63"/>
      <c r="I63"/>
      <c r="J63"/>
      <c r="K63"/>
      <c r="L63"/>
      <c r="M63"/>
      <c r="N63"/>
      <c r="O63"/>
      <c r="P63" s="567"/>
    </row>
    <row r="64" spans="1:16" ht="16.5">
      <c r="A64" t="s">
        <v>435</v>
      </c>
      <c r="B64"/>
      <c r="C64"/>
      <c r="D64"/>
      <c r="E64"/>
      <c r="F64"/>
      <c r="G64"/>
      <c r="H64"/>
      <c r="I64"/>
      <c r="J64"/>
      <c r="K64"/>
      <c r="L64"/>
      <c r="M64"/>
      <c r="N64"/>
      <c r="O64"/>
      <c r="P64" s="569"/>
    </row>
    <row r="65" spans="1:16" ht="16.5">
      <c r="A65" t="s">
        <v>436</v>
      </c>
      <c r="B65"/>
      <c r="C65"/>
      <c r="D65"/>
      <c r="E65"/>
      <c r="F65"/>
      <c r="G65"/>
      <c r="H65"/>
      <c r="I65"/>
      <c r="J65"/>
      <c r="K65"/>
      <c r="L65"/>
      <c r="M65"/>
      <c r="N65"/>
      <c r="O65"/>
      <c r="P65" s="566"/>
    </row>
    <row r="66" spans="1:16" ht="16.5">
      <c r="A66" t="s">
        <v>763</v>
      </c>
      <c r="B66"/>
      <c r="C66"/>
      <c r="D66"/>
      <c r="E66"/>
      <c r="F66"/>
      <c r="G66"/>
      <c r="H66"/>
      <c r="I66"/>
      <c r="J66"/>
      <c r="K66"/>
      <c r="L66"/>
      <c r="M66"/>
      <c r="N66"/>
      <c r="O66"/>
      <c r="P66" s="566"/>
    </row>
    <row r="67" spans="1:16" ht="16.5">
      <c r="A67" t="s">
        <v>573</v>
      </c>
      <c r="B67"/>
      <c r="C67"/>
      <c r="D67"/>
      <c r="E67"/>
      <c r="F67"/>
      <c r="G67"/>
      <c r="H67"/>
      <c r="I67"/>
      <c r="J67"/>
      <c r="K67"/>
      <c r="L67"/>
      <c r="M67"/>
      <c r="N67"/>
      <c r="O67"/>
      <c r="P67" s="566"/>
    </row>
    <row r="68" spans="1:16" ht="16.5">
      <c r="A68" t="s">
        <v>437</v>
      </c>
      <c r="B68"/>
      <c r="C68"/>
      <c r="D68"/>
      <c r="E68"/>
      <c r="F68"/>
      <c r="G68"/>
      <c r="H68"/>
      <c r="I68"/>
      <c r="J68"/>
      <c r="K68"/>
      <c r="L68"/>
      <c r="M68"/>
      <c r="N68"/>
      <c r="O68"/>
      <c r="P68" s="566"/>
    </row>
    <row r="69" spans="1:16" ht="16.5">
      <c r="A69" t="s">
        <v>1701</v>
      </c>
      <c r="B69"/>
      <c r="C69"/>
      <c r="D69"/>
      <c r="E69"/>
      <c r="F69"/>
      <c r="G69"/>
      <c r="H69"/>
      <c r="I69"/>
      <c r="J69"/>
      <c r="K69"/>
      <c r="L69"/>
      <c r="M69"/>
      <c r="N69"/>
      <c r="O69"/>
      <c r="P69" s="566"/>
    </row>
    <row r="70" spans="1:16" ht="16.5">
      <c r="A70" s="123" t="s">
        <v>764</v>
      </c>
      <c r="B70" s="566"/>
      <c r="C70" s="566"/>
      <c r="D70" s="566"/>
      <c r="E70" s="566"/>
      <c r="F70" s="566"/>
      <c r="G70" s="566"/>
      <c r="H70" s="566"/>
      <c r="I70" s="566"/>
      <c r="J70" s="566"/>
      <c r="K70" s="566"/>
      <c r="L70" s="566"/>
      <c r="M70" s="566"/>
      <c r="N70" s="566"/>
      <c r="O70" s="566"/>
      <c r="P70" s="566"/>
    </row>
    <row r="71" spans="1:16" ht="16.5">
      <c r="A71" s="123" t="s">
        <v>775</v>
      </c>
      <c r="B71" s="566"/>
      <c r="C71" s="566"/>
      <c r="D71" s="566"/>
      <c r="E71" s="566"/>
      <c r="F71" s="566"/>
      <c r="G71" s="566"/>
      <c r="H71" s="566"/>
      <c r="I71" s="566"/>
      <c r="J71" s="566"/>
      <c r="K71" s="566"/>
      <c r="L71" s="566"/>
      <c r="M71" s="566"/>
      <c r="N71" s="566"/>
      <c r="O71" s="566"/>
      <c r="P71" s="566"/>
    </row>
    <row r="72" spans="1:16" ht="16.5">
      <c r="A72" s="123" t="s">
        <v>765</v>
      </c>
      <c r="B72" s="566"/>
      <c r="C72" s="566"/>
      <c r="D72" s="566"/>
      <c r="E72" s="566"/>
      <c r="F72" s="566"/>
      <c r="G72" s="566"/>
      <c r="H72" s="566"/>
      <c r="I72" s="566"/>
      <c r="J72" s="566"/>
      <c r="K72" s="566"/>
      <c r="L72" s="566"/>
      <c r="M72" s="566"/>
      <c r="N72" s="566"/>
      <c r="O72" s="566"/>
      <c r="P72" s="566"/>
    </row>
    <row r="73" spans="1:16" ht="16.5">
      <c r="A73" t="s">
        <v>766</v>
      </c>
      <c r="B73" s="566"/>
      <c r="C73" s="566"/>
      <c r="D73" s="566"/>
      <c r="E73" s="566"/>
      <c r="F73" s="566"/>
      <c r="G73" s="566"/>
      <c r="H73" s="566"/>
      <c r="I73" s="566"/>
      <c r="J73" s="566"/>
      <c r="K73" s="566"/>
      <c r="L73" s="566"/>
      <c r="M73" s="566"/>
      <c r="N73" s="566"/>
      <c r="O73" s="566"/>
      <c r="P73" s="566"/>
    </row>
    <row r="74" spans="1:16" ht="16.5">
      <c r="A74" t="s">
        <v>767</v>
      </c>
      <c r="B74" s="566"/>
      <c r="C74" s="566"/>
      <c r="D74" s="566"/>
      <c r="E74" s="566"/>
      <c r="F74" s="566"/>
      <c r="G74" s="566"/>
      <c r="H74" s="566"/>
      <c r="I74" s="566"/>
      <c r="J74" s="566"/>
      <c r="K74" s="566"/>
      <c r="L74" s="566"/>
      <c r="M74" s="566"/>
      <c r="N74" s="566"/>
      <c r="O74" s="566"/>
      <c r="P74" s="566"/>
    </row>
    <row r="75" spans="1:16" ht="16.5">
      <c r="A75" s="123" t="s">
        <v>1702</v>
      </c>
      <c r="B75" s="566"/>
      <c r="C75" s="566"/>
      <c r="D75" s="566"/>
      <c r="E75" s="566"/>
      <c r="F75" s="566"/>
      <c r="G75" s="566"/>
      <c r="H75" s="566"/>
      <c r="I75" s="566"/>
      <c r="J75" s="566"/>
      <c r="K75" s="566"/>
      <c r="L75" s="566"/>
      <c r="M75" s="566"/>
      <c r="N75" s="566"/>
      <c r="O75" s="566"/>
      <c r="P75" s="566"/>
    </row>
    <row r="76" spans="1:16">
      <c r="A76" s="191"/>
      <c r="B76" s="191"/>
      <c r="C76" s="191"/>
      <c r="D76" s="191"/>
      <c r="E76" s="191"/>
      <c r="F76" s="191"/>
      <c r="G76" s="191"/>
      <c r="H76" s="191"/>
      <c r="I76" s="191"/>
      <c r="J76" s="191"/>
      <c r="K76" s="191"/>
      <c r="L76" s="191"/>
      <c r="M76" s="191"/>
      <c r="N76" s="191"/>
      <c r="O76" s="191"/>
      <c r="P76" s="191"/>
    </row>
    <row r="77" spans="1:16">
      <c r="A77" s="191"/>
      <c r="B77" s="191"/>
      <c r="C77" s="191"/>
      <c r="D77" s="191"/>
      <c r="E77" s="191"/>
      <c r="F77" s="191"/>
      <c r="G77" s="191"/>
      <c r="H77" s="191"/>
      <c r="I77" s="191"/>
      <c r="J77" s="191"/>
      <c r="K77" s="191"/>
      <c r="L77" s="191"/>
      <c r="M77" s="191"/>
      <c r="N77" s="191"/>
      <c r="O77" s="191"/>
      <c r="P77" s="191"/>
    </row>
    <row r="78" spans="1:16">
      <c r="A78" s="191"/>
      <c r="B78" s="191"/>
      <c r="C78" s="191"/>
      <c r="D78" s="191"/>
      <c r="E78" s="191"/>
      <c r="F78" s="191"/>
      <c r="G78" s="191"/>
      <c r="H78" s="191"/>
      <c r="I78" s="191"/>
      <c r="J78" s="191"/>
      <c r="K78" s="191"/>
      <c r="L78" s="191"/>
      <c r="M78" s="191"/>
      <c r="N78" s="191"/>
      <c r="O78" s="191"/>
      <c r="P78" s="191"/>
    </row>
    <row r="79" spans="1:16">
      <c r="A79" s="191"/>
      <c r="B79" s="191"/>
      <c r="C79" s="191"/>
      <c r="D79" s="191"/>
      <c r="E79" s="191"/>
      <c r="F79" s="191"/>
      <c r="G79" s="191"/>
      <c r="H79" s="191"/>
      <c r="I79" s="191"/>
      <c r="J79" s="191"/>
      <c r="K79" s="191"/>
      <c r="L79" s="191"/>
      <c r="M79" s="191"/>
      <c r="N79" s="191"/>
      <c r="O79" s="191"/>
      <c r="P79" s="191"/>
    </row>
    <row r="80" spans="1:16">
      <c r="A80" s="191"/>
      <c r="B80" s="191"/>
      <c r="C80" s="191"/>
      <c r="D80" s="191"/>
      <c r="E80" s="191"/>
      <c r="F80" s="191"/>
      <c r="G80" s="191"/>
      <c r="H80" s="191"/>
      <c r="I80" s="191"/>
      <c r="J80" s="191"/>
      <c r="K80" s="191"/>
      <c r="L80" s="191"/>
      <c r="M80" s="191"/>
      <c r="N80" s="191"/>
      <c r="O80" s="191"/>
      <c r="P80" s="191"/>
    </row>
    <row r="81" spans="1:16">
      <c r="A81" s="191"/>
      <c r="B81" s="191"/>
      <c r="C81" s="191"/>
      <c r="D81" s="191"/>
      <c r="E81" s="191"/>
      <c r="F81" s="191"/>
      <c r="G81" s="191"/>
      <c r="H81" s="191"/>
      <c r="I81" s="191"/>
      <c r="J81" s="191"/>
      <c r="K81" s="191"/>
      <c r="L81" s="191"/>
      <c r="M81" s="191"/>
      <c r="N81" s="191"/>
      <c r="O81" s="191"/>
      <c r="P81" s="191"/>
    </row>
  </sheetData>
  <mergeCells count="25">
    <mergeCell ref="C30:C31"/>
    <mergeCell ref="A30:A33"/>
    <mergeCell ref="B30:B33"/>
    <mergeCell ref="C32:C33"/>
    <mergeCell ref="A57:P57"/>
    <mergeCell ref="A34:A38"/>
    <mergeCell ref="B34:B38"/>
    <mergeCell ref="A39:A44"/>
    <mergeCell ref="B43:B44"/>
    <mergeCell ref="A3:A4"/>
    <mergeCell ref="B3:B4"/>
    <mergeCell ref="C3:C4"/>
    <mergeCell ref="B5:B6"/>
    <mergeCell ref="A5:A13"/>
    <mergeCell ref="B7:B8"/>
    <mergeCell ref="B9:B11"/>
    <mergeCell ref="B12:B13"/>
    <mergeCell ref="A14:A22"/>
    <mergeCell ref="B14:B17"/>
    <mergeCell ref="B18:B19"/>
    <mergeCell ref="B20:B22"/>
    <mergeCell ref="A23:A29"/>
    <mergeCell ref="B23:B25"/>
    <mergeCell ref="B28:B29"/>
    <mergeCell ref="B26:B27"/>
  </mergeCells>
  <hyperlinks>
    <hyperlink ref="I1" location="Indice!D63" display="Indice ◄" xr:uid="{5D08596A-3252-4087-9A73-43F0DEDCB8A7}"/>
  </hyperlinks>
  <printOptions horizontalCentered="1"/>
  <pageMargins left="0.25" right="0.25" top="0.75" bottom="0.75" header="0.3" footer="0.3"/>
  <pageSetup paperSize="8" scale="87" fitToHeight="0" orientation="landscape" r:id="rId1"/>
  <ignoredErrors>
    <ignoredError sqref="D44:E44 J4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869FC-00B5-4C1F-A222-5176C06A99C3}">
  <sheetPr>
    <tabColor rgb="FF00B050"/>
  </sheetPr>
  <dimension ref="A1:L10"/>
  <sheetViews>
    <sheetView showGridLines="0" zoomScaleNormal="100" workbookViewId="0"/>
  </sheetViews>
  <sheetFormatPr defaultRowHeight="16.5"/>
  <cols>
    <col min="1" max="1" width="24.9140625" customWidth="1"/>
    <col min="2" max="6" width="10.6640625" customWidth="1"/>
    <col min="7" max="7" width="3.58203125" customWidth="1"/>
  </cols>
  <sheetData>
    <row r="1" spans="1:12">
      <c r="A1" t="s">
        <v>852</v>
      </c>
      <c r="I1" s="110" t="s">
        <v>771</v>
      </c>
    </row>
    <row r="3" spans="1:12">
      <c r="A3" s="24"/>
      <c r="B3" s="770" t="s">
        <v>853</v>
      </c>
      <c r="C3" s="770"/>
      <c r="D3" s="770"/>
      <c r="E3" s="770"/>
      <c r="F3" s="770"/>
      <c r="H3" s="770" t="s">
        <v>11</v>
      </c>
      <c r="I3" s="770"/>
      <c r="J3" s="770"/>
      <c r="K3" s="770"/>
      <c r="L3" s="770"/>
    </row>
    <row r="4" spans="1:12" ht="17" thickBot="1">
      <c r="A4" s="45"/>
      <c r="B4" s="5">
        <v>2021</v>
      </c>
      <c r="C4" s="5">
        <v>2022</v>
      </c>
      <c r="D4" s="5">
        <v>2023</v>
      </c>
      <c r="E4" s="5">
        <v>2024</v>
      </c>
      <c r="F4" s="5">
        <v>2025</v>
      </c>
      <c r="G4" s="196"/>
      <c r="H4" s="5">
        <v>2021</v>
      </c>
      <c r="I4" s="5">
        <v>2022</v>
      </c>
      <c r="J4" s="5">
        <v>2023</v>
      </c>
      <c r="K4" s="5">
        <v>2024</v>
      </c>
      <c r="L4" s="5">
        <v>2025</v>
      </c>
    </row>
    <row r="5" spans="1:12" ht="17" thickBot="1">
      <c r="A5" s="6" t="s">
        <v>854</v>
      </c>
      <c r="B5" s="113">
        <v>5048.1485900443513</v>
      </c>
      <c r="C5" s="113">
        <v>5067.6474314082134</v>
      </c>
      <c r="D5" s="113">
        <v>5203.5065204900102</v>
      </c>
      <c r="E5" s="113">
        <v>5451.2540336561897</v>
      </c>
      <c r="F5" s="113">
        <v>5502.3058832056795</v>
      </c>
      <c r="H5" s="200">
        <v>43.364681633926502</v>
      </c>
      <c r="I5" s="200">
        <v>43.471599962768529</v>
      </c>
      <c r="J5" s="200">
        <v>44.480943883897552</v>
      </c>
      <c r="K5" s="200">
        <v>44.963674838422527</v>
      </c>
      <c r="L5" s="200">
        <v>45.655502043679512</v>
      </c>
    </row>
    <row r="6" spans="1:12" ht="17" thickBot="1">
      <c r="A6" s="8" t="s">
        <v>855</v>
      </c>
      <c r="B6" s="201">
        <v>4457.948549565509</v>
      </c>
      <c r="C6" s="201">
        <v>4314.2535237955171</v>
      </c>
      <c r="D6" s="201">
        <v>4296.8893019024645</v>
      </c>
      <c r="E6" s="201">
        <v>4425.9350691566215</v>
      </c>
      <c r="F6" s="201">
        <v>4297.8408059818094</v>
      </c>
      <c r="H6" s="202">
        <v>38.294736405656096</v>
      </c>
      <c r="I6" s="202">
        <v>37.008790738286805</v>
      </c>
      <c r="J6" s="202">
        <v>36.73094117603695</v>
      </c>
      <c r="K6" s="202">
        <v>36.506518330802258</v>
      </c>
      <c r="L6" s="202">
        <v>35.66142702095518</v>
      </c>
    </row>
    <row r="7" spans="1:12" ht="17" thickBot="1">
      <c r="A7" s="6" t="s">
        <v>856</v>
      </c>
      <c r="B7" s="113">
        <v>2135.0550603751831</v>
      </c>
      <c r="C7" s="113">
        <v>2275.4740568694961</v>
      </c>
      <c r="D7" s="113">
        <v>2197.8867816637758</v>
      </c>
      <c r="E7" s="113">
        <v>2246.4953007536947</v>
      </c>
      <c r="F7" s="113">
        <v>2251.6447420873569</v>
      </c>
      <c r="H7" s="200">
        <v>18.3405819604173</v>
      </c>
      <c r="I7" s="200">
        <v>19.519609298944655</v>
      </c>
      <c r="J7" s="200">
        <v>18.788114940065501</v>
      </c>
      <c r="K7" s="200">
        <v>18.529806830775204</v>
      </c>
      <c r="L7" s="200">
        <v>18.683070935365308</v>
      </c>
    </row>
    <row r="8" spans="1:12" ht="17" thickBot="1">
      <c r="A8" s="84" t="s">
        <v>9</v>
      </c>
      <c r="B8" s="114">
        <v>11641.152199985045</v>
      </c>
      <c r="C8" s="114">
        <v>11657.375012073227</v>
      </c>
      <c r="D8" s="114">
        <v>11698.28260405625</v>
      </c>
      <c r="E8" s="114">
        <v>12123.684403566507</v>
      </c>
      <c r="F8" s="114">
        <v>12051.791431274845</v>
      </c>
      <c r="H8" s="203">
        <v>100</v>
      </c>
      <c r="I8" s="203">
        <v>100</v>
      </c>
      <c r="J8" s="203">
        <v>100</v>
      </c>
      <c r="K8" s="203">
        <v>99.999999999999972</v>
      </c>
      <c r="L8" s="203">
        <v>100</v>
      </c>
    </row>
    <row r="10" spans="1:12">
      <c r="A10" s="11" t="s">
        <v>862</v>
      </c>
    </row>
  </sheetData>
  <mergeCells count="2">
    <mergeCell ref="B3:F3"/>
    <mergeCell ref="H3:L3"/>
  </mergeCells>
  <hyperlinks>
    <hyperlink ref="I1" location="Indice!D64" display="Indice ◄" xr:uid="{BC0FFC33-36E7-4D29-9BED-81D31C1D8784}"/>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E7A5-E134-4B02-BE7B-E57A41877570}">
  <sheetPr>
    <tabColor rgb="FF00B050"/>
  </sheetPr>
  <dimension ref="A1:L18"/>
  <sheetViews>
    <sheetView showGridLines="0" zoomScaleNormal="100" workbookViewId="0"/>
  </sheetViews>
  <sheetFormatPr defaultRowHeight="16.5"/>
  <cols>
    <col min="1" max="1" width="24.9140625" customWidth="1"/>
    <col min="2" max="3" width="10.08203125" bestFit="1" customWidth="1"/>
    <col min="4" max="6" width="10.08203125" customWidth="1"/>
  </cols>
  <sheetData>
    <row r="1" spans="1:12">
      <c r="A1" t="s">
        <v>857</v>
      </c>
      <c r="I1" s="110" t="s">
        <v>771</v>
      </c>
    </row>
    <row r="3" spans="1:12">
      <c r="A3" s="24"/>
      <c r="B3" s="770" t="s">
        <v>853</v>
      </c>
      <c r="C3" s="770"/>
      <c r="D3" s="770"/>
      <c r="E3" s="770"/>
      <c r="F3" s="770"/>
      <c r="H3" s="1"/>
      <c r="I3" s="1"/>
      <c r="J3" s="1"/>
      <c r="K3" s="1" t="s">
        <v>11</v>
      </c>
      <c r="L3" s="1"/>
    </row>
    <row r="4" spans="1:12" ht="17" thickBot="1">
      <c r="A4" s="4"/>
      <c r="B4" s="5">
        <v>2021</v>
      </c>
      <c r="C4" s="5">
        <v>2022</v>
      </c>
      <c r="D4" s="5">
        <v>2023</v>
      </c>
      <c r="E4" s="5">
        <v>2024</v>
      </c>
      <c r="F4" s="5">
        <v>2025</v>
      </c>
      <c r="H4" s="5">
        <v>2021</v>
      </c>
      <c r="I4" s="5">
        <v>2022</v>
      </c>
      <c r="J4" s="5">
        <v>2023</v>
      </c>
      <c r="K4" s="5">
        <v>2024</v>
      </c>
      <c r="L4" s="5">
        <v>2025</v>
      </c>
    </row>
    <row r="5" spans="1:12" ht="17" thickBot="1">
      <c r="A5" s="6" t="s">
        <v>858</v>
      </c>
      <c r="B5" s="113">
        <v>8021.597964535109</v>
      </c>
      <c r="C5" s="113">
        <v>8048.97478776156</v>
      </c>
      <c r="D5" s="113">
        <v>8241.0875589978605</v>
      </c>
      <c r="E5" s="113">
        <v>8877.5504125657353</v>
      </c>
      <c r="F5" s="113">
        <v>8932.8267104426577</v>
      </c>
      <c r="H5" s="42">
        <v>68.907250989686531</v>
      </c>
      <c r="I5" s="42">
        <v>69.046202763704983</v>
      </c>
      <c r="J5" s="42">
        <v>70.446986433208195</v>
      </c>
      <c r="K5" s="42">
        <v>73.224855720874473</v>
      </c>
      <c r="L5" s="42">
        <v>74.120322786715676</v>
      </c>
    </row>
    <row r="6" spans="1:12" ht="17" thickBot="1">
      <c r="A6" s="8" t="s">
        <v>859</v>
      </c>
      <c r="B6" s="201">
        <v>580.59840242357677</v>
      </c>
      <c r="C6" s="201">
        <v>607.780609183769</v>
      </c>
      <c r="D6" s="201">
        <v>635.32170670005632</v>
      </c>
      <c r="E6" s="201">
        <v>623.95335416793762</v>
      </c>
      <c r="F6" s="201">
        <v>634.11941792346579</v>
      </c>
      <c r="H6" s="44">
        <v>4.9874650932261044</v>
      </c>
      <c r="I6" s="44">
        <v>5.2137004132946485</v>
      </c>
      <c r="J6" s="44">
        <v>5.4308972368282982</v>
      </c>
      <c r="K6" s="44">
        <v>5.1465654614399643</v>
      </c>
      <c r="L6" s="44">
        <v>5.2616195819478122</v>
      </c>
    </row>
    <row r="7" spans="1:12" ht="17" thickBot="1">
      <c r="A7" s="6" t="s">
        <v>860</v>
      </c>
      <c r="B7" s="113">
        <v>1493.8117450895095</v>
      </c>
      <c r="C7" s="113">
        <v>1425.1950704843277</v>
      </c>
      <c r="D7" s="113">
        <v>1314.9760990415</v>
      </c>
      <c r="E7" s="113">
        <v>1149.63550233716</v>
      </c>
      <c r="F7" s="113">
        <v>1058.9575675999311</v>
      </c>
      <c r="H7" s="42">
        <v>12.832164028328991</v>
      </c>
      <c r="I7" s="42">
        <v>12.225694626863181</v>
      </c>
      <c r="J7" s="42">
        <v>11.240761943856157</v>
      </c>
      <c r="K7" s="42">
        <v>9.482558800350855</v>
      </c>
      <c r="L7" s="42">
        <v>8.7867233152732531</v>
      </c>
    </row>
    <row r="8" spans="1:12" ht="17" thickBot="1">
      <c r="A8" s="45" t="s">
        <v>861</v>
      </c>
      <c r="B8" s="97">
        <v>1545.1440879368483</v>
      </c>
      <c r="C8" s="97">
        <v>1575.4245446435721</v>
      </c>
      <c r="D8" s="97">
        <v>1506.8972393168328</v>
      </c>
      <c r="E8" s="97">
        <v>1472.545134495673</v>
      </c>
      <c r="F8" s="97">
        <v>1425.8877353087919</v>
      </c>
      <c r="H8" s="46">
        <v>13.273119888758378</v>
      </c>
      <c r="I8" s="46">
        <v>13.514402196137187</v>
      </c>
      <c r="J8" s="46">
        <v>12.881354386107352</v>
      </c>
      <c r="K8" s="46">
        <v>12.146020017334701</v>
      </c>
      <c r="L8" s="46">
        <v>11.831334316063256</v>
      </c>
    </row>
    <row r="9" spans="1:12" ht="17" thickBot="1">
      <c r="A9" s="39" t="s">
        <v>9</v>
      </c>
      <c r="B9" s="204">
        <v>11641.152199985043</v>
      </c>
      <c r="C9" s="204">
        <v>11657.375012073227</v>
      </c>
      <c r="D9" s="204">
        <v>11698.28260405625</v>
      </c>
      <c r="E9" s="204">
        <v>12123.684403566505</v>
      </c>
      <c r="F9" s="204">
        <v>12051.791431274847</v>
      </c>
      <c r="H9" s="48">
        <v>100</v>
      </c>
      <c r="I9" s="48">
        <v>100</v>
      </c>
      <c r="J9" s="48">
        <v>100</v>
      </c>
      <c r="K9" s="48">
        <v>100</v>
      </c>
      <c r="L9" s="48">
        <v>100</v>
      </c>
    </row>
    <row r="10" spans="1:12">
      <c r="B10" s="115"/>
      <c r="C10" s="115"/>
      <c r="D10" s="115"/>
      <c r="E10" s="115"/>
      <c r="F10" s="115"/>
    </row>
    <row r="11" spans="1:12">
      <c r="A11" s="11" t="s">
        <v>862</v>
      </c>
      <c r="F11" s="115"/>
    </row>
    <row r="12" spans="1:12">
      <c r="C12" s="115"/>
      <c r="D12" s="115"/>
      <c r="E12" s="115"/>
      <c r="F12" s="115"/>
    </row>
    <row r="13" spans="1:12">
      <c r="B13" s="116"/>
      <c r="C13" s="116"/>
      <c r="D13" s="116"/>
      <c r="E13" s="116"/>
      <c r="F13" s="116"/>
    </row>
    <row r="14" spans="1:12">
      <c r="B14" s="116"/>
      <c r="C14" s="116"/>
      <c r="D14" s="116"/>
      <c r="E14" s="116"/>
      <c r="F14" s="116"/>
    </row>
    <row r="15" spans="1:12">
      <c r="B15" s="116"/>
      <c r="C15" s="116"/>
      <c r="D15" s="116"/>
      <c r="E15" s="116"/>
      <c r="F15" s="116"/>
    </row>
    <row r="16" spans="1:12">
      <c r="B16" s="116"/>
      <c r="C16" s="116"/>
      <c r="D16" s="116"/>
      <c r="E16" s="116"/>
      <c r="F16" s="116"/>
    </row>
    <row r="17" spans="2:6">
      <c r="B17" s="115"/>
      <c r="C17" s="111"/>
      <c r="D17" s="111"/>
      <c r="E17" s="111"/>
      <c r="F17" s="111"/>
    </row>
    <row r="18" spans="2:6">
      <c r="B18" s="115"/>
      <c r="C18" s="111"/>
      <c r="D18" s="111"/>
      <c r="E18" s="111"/>
      <c r="F18" s="111"/>
    </row>
  </sheetData>
  <mergeCells count="1">
    <mergeCell ref="B3:F3"/>
  </mergeCells>
  <hyperlinks>
    <hyperlink ref="I1" location="Indice!D65" display="Indice ◄" xr:uid="{A95FC9F2-8CE3-4975-BF2D-CB5385C36156}"/>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5DEF-5208-414D-A3C3-A0CA930D0690}">
  <dimension ref="A1:G12"/>
  <sheetViews>
    <sheetView showGridLines="0" workbookViewId="0"/>
  </sheetViews>
  <sheetFormatPr defaultRowHeight="16.5"/>
  <cols>
    <col min="1" max="1" width="20.9140625" customWidth="1"/>
  </cols>
  <sheetData>
    <row r="1" spans="1:7">
      <c r="A1" t="s">
        <v>863</v>
      </c>
      <c r="G1" s="110" t="s">
        <v>771</v>
      </c>
    </row>
    <row r="3" spans="1:7">
      <c r="A3" s="24"/>
      <c r="B3" s="770" t="s">
        <v>11</v>
      </c>
      <c r="C3" s="770"/>
      <c r="D3" s="770"/>
      <c r="E3" s="770"/>
      <c r="F3" s="770"/>
    </row>
    <row r="4" spans="1:7" ht="17" thickBot="1">
      <c r="A4" s="4"/>
      <c r="B4" s="5">
        <v>2021</v>
      </c>
      <c r="C4" s="5">
        <v>2022</v>
      </c>
      <c r="D4" s="5">
        <v>2023</v>
      </c>
      <c r="E4" s="5">
        <v>2024</v>
      </c>
      <c r="F4" s="5">
        <v>2025</v>
      </c>
    </row>
    <row r="5" spans="1:7" ht="17" thickBot="1">
      <c r="A5" s="6" t="s">
        <v>864</v>
      </c>
      <c r="B5" s="41">
        <v>0.26209396233281657</v>
      </c>
      <c r="C5" s="41">
        <v>0.24087874895844918</v>
      </c>
      <c r="D5" s="41">
        <v>0.22176449715473287</v>
      </c>
      <c r="E5" s="41">
        <v>0.22665739663641254</v>
      </c>
      <c r="F5" s="41">
        <v>0.21807294355665249</v>
      </c>
    </row>
    <row r="6" spans="1:7" ht="17" thickBot="1">
      <c r="A6" s="8" t="s">
        <v>865</v>
      </c>
      <c r="B6" s="43">
        <v>0.17326917186871277</v>
      </c>
      <c r="C6" s="43">
        <v>0.16195820440158179</v>
      </c>
      <c r="D6" s="43">
        <v>0.16283982424719737</v>
      </c>
      <c r="E6" s="43">
        <v>0.17649540213254827</v>
      </c>
      <c r="F6" s="43">
        <v>0.17752643879691041</v>
      </c>
    </row>
    <row r="7" spans="1:7" ht="17" thickBot="1">
      <c r="A7" s="6" t="s">
        <v>859</v>
      </c>
      <c r="B7" s="41">
        <v>3.1511319977525015E-2</v>
      </c>
      <c r="C7" s="41">
        <v>3.0418344617896716E-2</v>
      </c>
      <c r="D7" s="41">
        <v>2.9649906293072396E-2</v>
      </c>
      <c r="E7" s="41">
        <v>2.833535483820291E-2</v>
      </c>
      <c r="F7" s="41">
        <v>2.8082628063932621E-2</v>
      </c>
    </row>
    <row r="8" spans="1:7" ht="17" thickBot="1">
      <c r="A8" s="8" t="s">
        <v>860</v>
      </c>
      <c r="B8" s="43">
        <v>8.1074938699812527E-2</v>
      </c>
      <c r="C8" s="43">
        <v>7.132849279272073E-2</v>
      </c>
      <c r="D8" s="43">
        <v>6.1368780104687243E-2</v>
      </c>
      <c r="E8" s="43">
        <v>5.2207957014285711E-2</v>
      </c>
      <c r="F8" s="43">
        <v>4.689702075955806E-2</v>
      </c>
    </row>
    <row r="9" spans="1:7" ht="17" thickBot="1">
      <c r="A9" s="205" t="s">
        <v>861</v>
      </c>
      <c r="B9" s="206">
        <v>8.3860943404452451E-2</v>
      </c>
      <c r="C9" s="206">
        <v>7.8847212290663105E-2</v>
      </c>
      <c r="D9" s="206">
        <v>7.0325571230839892E-2</v>
      </c>
      <c r="E9" s="206">
        <v>6.6872128537310144E-2</v>
      </c>
      <c r="F9" s="206">
        <v>6.3146899148312952E-2</v>
      </c>
    </row>
    <row r="10" spans="1:7" ht="17" thickBot="1">
      <c r="A10" s="36" t="s">
        <v>9</v>
      </c>
      <c r="B10" s="78">
        <v>0.6318103362833194</v>
      </c>
      <c r="C10" s="78">
        <v>0.58343100306131146</v>
      </c>
      <c r="D10" s="78">
        <v>0.54594857903052973</v>
      </c>
      <c r="E10" s="78">
        <v>0.55056823915875963</v>
      </c>
      <c r="F10" s="78">
        <v>0.53372593032536653</v>
      </c>
    </row>
    <row r="12" spans="1:7">
      <c r="A12" s="11" t="s">
        <v>866</v>
      </c>
    </row>
  </sheetData>
  <mergeCells count="1">
    <mergeCell ref="B3:F3"/>
  </mergeCells>
  <hyperlinks>
    <hyperlink ref="G1" location="Indice!D66" display="Indice ◄" xr:uid="{CA391BE8-20B8-4238-96C2-49B7CDF16AB4}"/>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3AD9-E699-4097-8C87-35606BF4DD1E}">
  <sheetPr>
    <tabColor rgb="FF00B050"/>
  </sheetPr>
  <dimension ref="A1:K11"/>
  <sheetViews>
    <sheetView showGridLines="0" zoomScaleNormal="100" workbookViewId="0"/>
  </sheetViews>
  <sheetFormatPr defaultRowHeight="16.5"/>
  <cols>
    <col min="1" max="1" width="24.9140625" customWidth="1"/>
  </cols>
  <sheetData>
    <row r="1" spans="1:11">
      <c r="A1" t="s">
        <v>1906</v>
      </c>
      <c r="K1" s="110" t="s">
        <v>771</v>
      </c>
    </row>
    <row r="3" spans="1:11">
      <c r="A3" s="1" t="s">
        <v>867</v>
      </c>
      <c r="B3" s="21"/>
      <c r="C3" s="21"/>
      <c r="D3" s="21"/>
      <c r="E3" s="21"/>
      <c r="F3" s="21"/>
    </row>
    <row r="4" spans="1:11" ht="17" thickBot="1">
      <c r="A4" s="4"/>
      <c r="B4" s="5">
        <v>2021</v>
      </c>
      <c r="C4" s="5">
        <v>2022</v>
      </c>
      <c r="D4" s="5">
        <v>2023</v>
      </c>
      <c r="E4" s="5">
        <v>2024</v>
      </c>
      <c r="F4" s="5">
        <v>2025</v>
      </c>
    </row>
    <row r="5" spans="1:11" ht="17" thickBot="1">
      <c r="A5" s="6" t="s">
        <v>868</v>
      </c>
      <c r="B5" s="42">
        <v>38.239624821500044</v>
      </c>
      <c r="C5" s="42">
        <v>36.174693440983077</v>
      </c>
      <c r="D5" s="42">
        <v>35.751085474774854</v>
      </c>
      <c r="E5" s="42">
        <v>35.607514199479226</v>
      </c>
      <c r="F5" s="42">
        <v>34.467062164395124</v>
      </c>
    </row>
    <row r="6" spans="1:11" ht="17" thickBot="1">
      <c r="A6" s="8" t="s">
        <v>869</v>
      </c>
      <c r="B6" s="44">
        <v>37.99639314643877</v>
      </c>
      <c r="C6" s="44">
        <v>39.054630228183541</v>
      </c>
      <c r="D6" s="44">
        <v>41.140291658329168</v>
      </c>
      <c r="E6" s="44">
        <v>42.468185625998366</v>
      </c>
      <c r="F6" s="44">
        <v>43.638133068887655</v>
      </c>
    </row>
    <row r="7" spans="1:11" ht="17" thickBot="1">
      <c r="A7" s="6" t="s">
        <v>856</v>
      </c>
      <c r="B7" s="42">
        <v>23.763982032061197</v>
      </c>
      <c r="C7" s="42">
        <v>24.770676330833368</v>
      </c>
      <c r="D7" s="42">
        <v>23.108622866895978</v>
      </c>
      <c r="E7" s="42">
        <v>21.924300174522404</v>
      </c>
      <c r="F7" s="42">
        <v>21.894804766717225</v>
      </c>
    </row>
    <row r="8" spans="1:11" ht="17" thickBot="1"/>
    <row r="9" spans="1:11" ht="17" thickBot="1">
      <c r="A9" s="39" t="s">
        <v>870</v>
      </c>
      <c r="B9" s="204">
        <v>8021.597964535109</v>
      </c>
      <c r="C9" s="204">
        <v>8048.9747877615646</v>
      </c>
      <c r="D9" s="204">
        <v>8241.0875589978623</v>
      </c>
      <c r="E9" s="204">
        <v>8877.5504125657353</v>
      </c>
      <c r="F9" s="204">
        <v>8932.8267104426595</v>
      </c>
    </row>
    <row r="11" spans="1:11">
      <c r="A11" s="11" t="s">
        <v>862</v>
      </c>
    </row>
  </sheetData>
  <hyperlinks>
    <hyperlink ref="K1" location="Indice!D67" display="Indice ◄" xr:uid="{FB7C7E7D-AB91-4B73-B75C-2EEEE9190D7F}"/>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FF2C-EC9F-44FF-B211-26BF6AE47DA5}">
  <dimension ref="A1:D14"/>
  <sheetViews>
    <sheetView showGridLines="0" zoomScaleNormal="100" workbookViewId="0"/>
  </sheetViews>
  <sheetFormatPr defaultRowHeight="16.5"/>
  <cols>
    <col min="1" max="1" width="24.9140625" customWidth="1"/>
    <col min="2" max="2" width="10.1640625" customWidth="1"/>
    <col min="3" max="3" width="19.58203125" customWidth="1"/>
  </cols>
  <sheetData>
    <row r="1" spans="1:4">
      <c r="A1" t="s">
        <v>871</v>
      </c>
      <c r="D1" s="110" t="s">
        <v>771</v>
      </c>
    </row>
    <row r="3" spans="1:4">
      <c r="A3" s="207"/>
      <c r="B3" s="122" t="s">
        <v>1811</v>
      </c>
      <c r="C3" s="122" t="s">
        <v>1572</v>
      </c>
    </row>
    <row r="4" spans="1:4" ht="17" thickBot="1">
      <c r="A4" s="28" t="s">
        <v>873</v>
      </c>
      <c r="B4" s="46">
        <v>26.634472293406141</v>
      </c>
      <c r="C4" s="46">
        <v>-0.6831716140060422</v>
      </c>
    </row>
    <row r="5" spans="1:4" ht="17" thickBot="1">
      <c r="A5" s="6" t="s">
        <v>874</v>
      </c>
      <c r="B5" s="42">
        <v>22.027924835749939</v>
      </c>
      <c r="C5" s="42">
        <v>-0.32350633372422521</v>
      </c>
    </row>
    <row r="6" spans="1:4" ht="17" thickBot="1">
      <c r="A6" s="8" t="s">
        <v>875</v>
      </c>
      <c r="B6" s="44">
        <v>18.500293866308603</v>
      </c>
      <c r="C6" s="44">
        <v>-0.32771040043284927</v>
      </c>
    </row>
    <row r="7" spans="1:4" ht="17" thickBot="1">
      <c r="A7" s="6" t="s">
        <v>876</v>
      </c>
      <c r="B7" s="42">
        <v>5.1923091489995921</v>
      </c>
      <c r="C7" s="42">
        <v>-0.13887266608869897</v>
      </c>
    </row>
    <row r="8" spans="1:4" ht="17" thickBot="1">
      <c r="A8" s="45" t="s">
        <v>877</v>
      </c>
      <c r="B8" s="46">
        <v>23.258983004206733</v>
      </c>
      <c r="C8" s="46">
        <v>1.6132886387874237</v>
      </c>
    </row>
    <row r="9" spans="1:4" ht="17" thickBot="1">
      <c r="A9" s="6" t="s">
        <v>878</v>
      </c>
      <c r="B9" s="42">
        <v>4.3860168513289866</v>
      </c>
      <c r="C9" s="42">
        <v>-0.14002762453561335</v>
      </c>
    </row>
    <row r="10" spans="1:4" ht="17" thickBot="1">
      <c r="A10" s="208" t="s">
        <v>9</v>
      </c>
      <c r="B10" s="209">
        <v>100</v>
      </c>
      <c r="C10" s="209"/>
    </row>
    <row r="11" spans="1:4">
      <c r="A11" s="52" t="s">
        <v>879</v>
      </c>
      <c r="B11" s="210">
        <v>2024</v>
      </c>
      <c r="C11" s="210">
        <v>2025</v>
      </c>
    </row>
    <row r="12" spans="1:4" ht="17" thickBot="1">
      <c r="A12" s="45"/>
      <c r="B12" s="97">
        <v>1724.6682212755088</v>
      </c>
      <c r="C12" s="97">
        <v>1681.002575364347</v>
      </c>
    </row>
    <row r="14" spans="1:4">
      <c r="A14" s="11" t="s">
        <v>862</v>
      </c>
    </row>
  </sheetData>
  <hyperlinks>
    <hyperlink ref="D1" location="Indice!D68" display="Indice ◄" xr:uid="{2E4F3EB5-2540-4D10-A1F2-88E984D5B88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4CBDA-DE7E-4F60-91BA-46EF8B9AAF3A}">
  <sheetPr>
    <tabColor rgb="FF00B050"/>
  </sheetPr>
  <dimension ref="A1:N13"/>
  <sheetViews>
    <sheetView showGridLines="0" zoomScaleNormal="100" workbookViewId="0"/>
  </sheetViews>
  <sheetFormatPr defaultRowHeight="16.5"/>
  <cols>
    <col min="1" max="1" width="26.6640625" bestFit="1" customWidth="1"/>
    <col min="2" max="6" width="6.1640625" customWidth="1"/>
  </cols>
  <sheetData>
    <row r="1" spans="1:14">
      <c r="A1" t="s">
        <v>1907</v>
      </c>
      <c r="N1" s="110" t="s">
        <v>771</v>
      </c>
    </row>
    <row r="3" spans="1:14">
      <c r="A3" s="1" t="s">
        <v>880</v>
      </c>
      <c r="B3" s="24"/>
      <c r="C3" s="21"/>
      <c r="D3" s="21"/>
      <c r="E3" s="21"/>
      <c r="F3" s="21"/>
    </row>
    <row r="4" spans="1:14" ht="17" thickBot="1">
      <c r="A4" s="4"/>
      <c r="B4" s="5">
        <v>2021</v>
      </c>
      <c r="C4" s="5">
        <v>2022</v>
      </c>
      <c r="D4" s="5">
        <v>2023</v>
      </c>
      <c r="E4" s="5">
        <v>2024</v>
      </c>
      <c r="F4" s="5">
        <v>2025</v>
      </c>
    </row>
    <row r="5" spans="1:14" ht="21" customHeight="1" thickBot="1">
      <c r="A5" s="6" t="s">
        <v>881</v>
      </c>
      <c r="B5" s="113">
        <v>4829.1006509353556</v>
      </c>
      <c r="C5" s="118">
        <v>4812.9322821615642</v>
      </c>
      <c r="D5" s="118">
        <v>4751.8463439711986</v>
      </c>
      <c r="E5" s="118">
        <v>4991.0665910415555</v>
      </c>
      <c r="F5" s="118">
        <v>4924.1932670327315</v>
      </c>
    </row>
    <row r="6" spans="1:14" ht="17" thickBot="1">
      <c r="A6" s="8" t="s">
        <v>882</v>
      </c>
      <c r="B6" s="211">
        <v>3192.4973135997539</v>
      </c>
      <c r="C6" s="211">
        <v>3236.0425056000004</v>
      </c>
      <c r="D6" s="211">
        <v>3489.2412150266628</v>
      </c>
      <c r="E6" s="211">
        <v>3886.4838215241789</v>
      </c>
      <c r="F6" s="211">
        <v>4008.6334434099285</v>
      </c>
    </row>
    <row r="7" spans="1:14" ht="17" thickBot="1">
      <c r="A7" s="39" t="s">
        <v>9</v>
      </c>
      <c r="B7" s="204">
        <v>8021.597964535109</v>
      </c>
      <c r="C7" s="212">
        <v>8048.9747877615646</v>
      </c>
      <c r="D7" s="212">
        <v>8241.0875589978623</v>
      </c>
      <c r="E7" s="212">
        <v>8877.5504125657353</v>
      </c>
      <c r="F7" s="212">
        <v>8932.8267104426595</v>
      </c>
    </row>
    <row r="8" spans="1:14" ht="17" thickBot="1">
      <c r="A8" s="1" t="s">
        <v>11</v>
      </c>
      <c r="B8" s="1">
        <v>2021</v>
      </c>
      <c r="C8" s="1">
        <v>2025</v>
      </c>
    </row>
    <row r="9" spans="1:14" ht="17" thickBot="1">
      <c r="A9" s="6" t="s">
        <v>881</v>
      </c>
      <c r="B9" s="200">
        <v>60.201230132520436</v>
      </c>
      <c r="C9" s="200">
        <v>55.124692626984995</v>
      </c>
      <c r="D9" s="213"/>
    </row>
    <row r="10" spans="1:14" ht="17" thickBot="1">
      <c r="A10" s="8" t="s">
        <v>882</v>
      </c>
      <c r="B10" s="214">
        <v>39.798769867479571</v>
      </c>
      <c r="C10" s="214">
        <v>44.875307373015005</v>
      </c>
      <c r="D10" s="213"/>
    </row>
    <row r="11" spans="1:14" ht="17" thickBot="1">
      <c r="A11" s="39" t="s">
        <v>9</v>
      </c>
      <c r="B11" s="215">
        <v>100</v>
      </c>
      <c r="C11" s="216">
        <v>100</v>
      </c>
    </row>
    <row r="12" spans="1:14">
      <c r="B12" s="111"/>
    </row>
    <row r="13" spans="1:14">
      <c r="A13" s="11" t="s">
        <v>862</v>
      </c>
    </row>
  </sheetData>
  <hyperlinks>
    <hyperlink ref="N1" location="Indice!D69" display="Indice ◄" xr:uid="{6F6EEF01-D053-4BD8-AA24-8229BA2E38D3}"/>
  </hyperlinks>
  <pageMargins left="0.7" right="0.7" top="0.75" bottom="0.75" header="0.3" footer="0.3"/>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77B1-5D7D-4E2E-B0FB-9F43EF21D9EE}">
  <dimension ref="A1:F12"/>
  <sheetViews>
    <sheetView showGridLines="0" zoomScaleNormal="100" workbookViewId="0"/>
  </sheetViews>
  <sheetFormatPr defaultRowHeight="16.5"/>
  <cols>
    <col min="1" max="1" width="26.6640625" bestFit="1" customWidth="1"/>
    <col min="2" max="6" width="13.6640625" customWidth="1"/>
  </cols>
  <sheetData>
    <row r="1" spans="1:6">
      <c r="A1" t="s">
        <v>883</v>
      </c>
      <c r="D1" s="110" t="s">
        <v>771</v>
      </c>
    </row>
    <row r="3" spans="1:6">
      <c r="A3" s="1" t="s">
        <v>880</v>
      </c>
      <c r="B3" s="21"/>
      <c r="C3" s="21"/>
      <c r="D3" s="21"/>
      <c r="E3" s="21"/>
      <c r="F3" s="21"/>
    </row>
    <row r="4" spans="1:6" ht="17" thickBot="1">
      <c r="A4" s="4"/>
      <c r="B4" s="5">
        <v>2021</v>
      </c>
      <c r="C4" s="5">
        <v>2022</v>
      </c>
      <c r="D4" s="5">
        <v>2023</v>
      </c>
      <c r="E4" s="5">
        <v>2024</v>
      </c>
      <c r="F4" s="5">
        <v>2025</v>
      </c>
    </row>
    <row r="5" spans="1:6" ht="21" customHeight="1" thickBot="1">
      <c r="A5" s="6" t="s">
        <v>868</v>
      </c>
      <c r="B5" s="217">
        <v>2922.9636229590501</v>
      </c>
      <c r="C5" s="217">
        <v>2819.1840867047599</v>
      </c>
      <c r="D5" s="217">
        <v>2847.4521886316993</v>
      </c>
      <c r="E5" s="217">
        <v>3044.7257904460917</v>
      </c>
      <c r="F5" s="217">
        <v>2968.3682986321419</v>
      </c>
    </row>
    <row r="6" spans="1:6" ht="19.5" customHeight="1" thickBot="1">
      <c r="A6" s="8" t="s">
        <v>884</v>
      </c>
      <c r="B6" s="218">
        <v>1725.4565994308</v>
      </c>
      <c r="C6" s="218">
        <v>1773.9183248494401</v>
      </c>
      <c r="D6" s="218">
        <v>1734.2829984282623</v>
      </c>
      <c r="E6" s="218">
        <v>1759.0469724057082</v>
      </c>
      <c r="F6" s="218">
        <v>1768.4498182108332</v>
      </c>
    </row>
    <row r="7" spans="1:6" ht="17" thickBot="1">
      <c r="A7" s="6" t="s">
        <v>885</v>
      </c>
      <c r="B7" s="27">
        <v>180.68042854550703</v>
      </c>
      <c r="C7" s="27">
        <v>219.829870607358</v>
      </c>
      <c r="D7" s="27">
        <v>170.11115691123726</v>
      </c>
      <c r="E7" s="27">
        <v>187.2938281897558</v>
      </c>
      <c r="F7" s="27">
        <v>187.3751501897558</v>
      </c>
    </row>
    <row r="8" spans="1:6" ht="17" thickBot="1">
      <c r="A8" s="36" t="s">
        <v>9</v>
      </c>
      <c r="B8" s="219">
        <v>4829.1006509353601</v>
      </c>
      <c r="C8" s="219">
        <v>4812.9322821615588</v>
      </c>
      <c r="D8" s="219">
        <v>4751.8463439711986</v>
      </c>
      <c r="E8" s="219">
        <v>4991.0665910415555</v>
      </c>
      <c r="F8" s="219">
        <v>4924.1932670327315</v>
      </c>
    </row>
    <row r="9" spans="1:6">
      <c r="A9" s="52" t="s">
        <v>879</v>
      </c>
      <c r="B9" s="210">
        <v>2024</v>
      </c>
      <c r="C9" s="210">
        <v>2025</v>
      </c>
    </row>
    <row r="10" spans="1:6" ht="17" thickBot="1">
      <c r="A10" s="45"/>
      <c r="B10" s="97">
        <v>3489.2897447661949</v>
      </c>
      <c r="C10" s="97">
        <v>3479.1789719138987</v>
      </c>
    </row>
    <row r="12" spans="1:6">
      <c r="A12" s="11" t="s">
        <v>862</v>
      </c>
    </row>
  </sheetData>
  <hyperlinks>
    <hyperlink ref="D1" location="Indice!D70" display="Indice ◄" xr:uid="{66FD7F33-B3A3-4EF6-946F-D6D4745B49A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B08F-FD04-45A7-92E3-064A0D2CB2D0}">
  <sheetPr codeName="Foglio3"/>
  <dimension ref="A1:I10"/>
  <sheetViews>
    <sheetView showGridLines="0" zoomScaleNormal="100" workbookViewId="0">
      <selection activeCell="H15" sqref="H15"/>
    </sheetView>
  </sheetViews>
  <sheetFormatPr defaultRowHeight="16.5"/>
  <cols>
    <col min="1" max="1" width="31" customWidth="1"/>
    <col min="2" max="5" width="10.08203125" bestFit="1" customWidth="1"/>
  </cols>
  <sheetData>
    <row r="1" spans="1:9">
      <c r="A1" t="s">
        <v>572</v>
      </c>
      <c r="I1" s="110" t="s">
        <v>771</v>
      </c>
    </row>
    <row r="3" spans="1:9">
      <c r="A3" s="1" t="s">
        <v>11</v>
      </c>
      <c r="B3" s="21"/>
      <c r="C3" s="21"/>
      <c r="D3" s="21"/>
      <c r="E3" s="21"/>
      <c r="F3" s="21"/>
    </row>
    <row r="4" spans="1:9" ht="17" thickBot="1">
      <c r="A4" s="4"/>
      <c r="B4" s="5">
        <v>2021</v>
      </c>
      <c r="C4" s="5">
        <v>2022</v>
      </c>
      <c r="D4" s="5">
        <v>2023</v>
      </c>
      <c r="E4" s="5">
        <v>2024</v>
      </c>
      <c r="F4" s="5">
        <v>2025</v>
      </c>
    </row>
    <row r="5" spans="1:9" ht="17" thickBot="1">
      <c r="A5" s="6" t="s">
        <v>12</v>
      </c>
      <c r="B5" s="14">
        <v>1.5114397298979012</v>
      </c>
      <c r="C5" s="14">
        <v>1.3483966641620713</v>
      </c>
      <c r="D5" s="14">
        <v>1.264770004134006</v>
      </c>
      <c r="E5" s="14">
        <v>1.2827655873046435</v>
      </c>
      <c r="F5" s="14">
        <v>1.3077598747546637</v>
      </c>
    </row>
    <row r="6" spans="1:9" ht="17" thickBot="1">
      <c r="A6" s="8" t="s">
        <v>13</v>
      </c>
      <c r="B6" s="16">
        <v>2.1575967548649913</v>
      </c>
      <c r="C6" s="16">
        <v>1.906141876477619</v>
      </c>
      <c r="D6" s="16">
        <v>1.8065948100954847</v>
      </c>
      <c r="E6" s="16">
        <v>1.7674879196922573</v>
      </c>
      <c r="F6" s="16">
        <v>1.7967623097794947</v>
      </c>
    </row>
    <row r="7" spans="1:9" ht="17" thickBot="1">
      <c r="A7" s="6" t="s">
        <v>14</v>
      </c>
      <c r="B7" s="14">
        <v>4.2441012872355275</v>
      </c>
      <c r="C7" s="14">
        <v>3.7283910003698137</v>
      </c>
      <c r="D7" s="14">
        <v>3.4543627060301034</v>
      </c>
      <c r="E7" s="14">
        <v>3.3249168879354016</v>
      </c>
      <c r="F7" s="14">
        <v>3.3549244971683394</v>
      </c>
    </row>
    <row r="8" spans="1:9" ht="18" customHeight="1" thickBot="1">
      <c r="A8" s="8" t="s">
        <v>15</v>
      </c>
      <c r="B8" s="22">
        <v>4.355003086808658</v>
      </c>
      <c r="C8" s="22">
        <v>3.5931084379558618</v>
      </c>
      <c r="D8" s="22">
        <v>3.3579040102423177</v>
      </c>
      <c r="E8" s="22">
        <v>3.781573706759664</v>
      </c>
      <c r="F8" s="22">
        <v>3.8278012660163645</v>
      </c>
    </row>
    <row r="10" spans="1:9">
      <c r="A10" s="11" t="s">
        <v>16</v>
      </c>
    </row>
  </sheetData>
  <hyperlinks>
    <hyperlink ref="I1" location="Indice!D17" display="Indice ◄" xr:uid="{B6D24914-1FF5-430E-9496-C057FDD4F037}"/>
  </hyperlinks>
  <pageMargins left="0.7" right="0.7" top="0.75" bottom="0.75" header="0.3" footer="0.3"/>
  <pageSetup paperSize="9" scale="7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CBBF-4800-479A-98DF-494D3896D3AF}">
  <sheetPr>
    <tabColor rgb="FF00B050"/>
  </sheetPr>
  <dimension ref="A1:I8"/>
  <sheetViews>
    <sheetView showGridLines="0" zoomScaleNormal="100" workbookViewId="0"/>
  </sheetViews>
  <sheetFormatPr defaultRowHeight="16.5"/>
  <cols>
    <col min="1" max="1" width="46.1640625" customWidth="1"/>
    <col min="2" max="6" width="7.58203125" customWidth="1"/>
    <col min="7" max="7" width="13.5" customWidth="1"/>
  </cols>
  <sheetData>
    <row r="1" spans="1:9">
      <c r="A1" t="s">
        <v>1908</v>
      </c>
      <c r="I1" s="110" t="s">
        <v>771</v>
      </c>
    </row>
    <row r="3" spans="1:9">
      <c r="A3" s="1" t="s">
        <v>11</v>
      </c>
      <c r="B3" s="21"/>
      <c r="C3" s="21"/>
      <c r="D3" s="21"/>
      <c r="E3" s="21"/>
      <c r="F3" s="21"/>
    </row>
    <row r="4" spans="1:9" ht="17" thickBot="1">
      <c r="A4" s="4"/>
      <c r="B4" s="5">
        <v>2021</v>
      </c>
      <c r="C4" s="5">
        <v>2022</v>
      </c>
      <c r="D4" s="5">
        <v>2023</v>
      </c>
      <c r="E4" s="5">
        <v>2024</v>
      </c>
      <c r="F4" s="5">
        <v>2025</v>
      </c>
    </row>
    <row r="5" spans="1:9" ht="21" customHeight="1" thickBot="1">
      <c r="A5" s="6" t="s">
        <v>886</v>
      </c>
      <c r="B5" s="220">
        <v>34.566859979191896</v>
      </c>
      <c r="C5" s="220">
        <v>47.730267320256296</v>
      </c>
      <c r="D5" s="220">
        <v>53.635820290392253</v>
      </c>
      <c r="E5" s="220">
        <v>55.672169642570559</v>
      </c>
      <c r="F5" s="220">
        <v>59.387371773312935</v>
      </c>
    </row>
    <row r="6" spans="1:9" ht="17" thickBot="1">
      <c r="A6" s="36" t="s">
        <v>9</v>
      </c>
      <c r="B6" s="221">
        <v>100</v>
      </c>
      <c r="C6" s="221">
        <v>100</v>
      </c>
      <c r="D6" s="221">
        <v>100</v>
      </c>
      <c r="E6" s="221">
        <v>100</v>
      </c>
      <c r="F6" s="221">
        <v>100</v>
      </c>
    </row>
    <row r="8" spans="1:9">
      <c r="A8" s="11" t="s">
        <v>862</v>
      </c>
    </row>
  </sheetData>
  <hyperlinks>
    <hyperlink ref="I1" location="Indice!D71" display="Indice ◄" xr:uid="{0632E43E-E9E5-47E7-A8E6-68C58F6E78A7}"/>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27F04-3AB7-4325-9587-82D3C8FFCAF4}">
  <dimension ref="A1:L25"/>
  <sheetViews>
    <sheetView showGridLines="0" zoomScaleNormal="100" workbookViewId="0"/>
  </sheetViews>
  <sheetFormatPr defaultRowHeight="16.5"/>
  <cols>
    <col min="1" max="1" width="25.9140625" customWidth="1"/>
    <col min="2" max="6" width="10.58203125" customWidth="1"/>
    <col min="7" max="7" width="13.9140625" bestFit="1" customWidth="1"/>
    <col min="8" max="8" width="12" bestFit="1" customWidth="1"/>
  </cols>
  <sheetData>
    <row r="1" spans="1:6">
      <c r="A1" t="s">
        <v>887</v>
      </c>
      <c r="D1" s="110" t="s">
        <v>771</v>
      </c>
    </row>
    <row r="3" spans="1:6">
      <c r="A3" s="1" t="s">
        <v>880</v>
      </c>
      <c r="B3" s="21"/>
      <c r="C3" s="21"/>
      <c r="D3" s="21"/>
      <c r="E3" s="21"/>
      <c r="F3" s="21"/>
    </row>
    <row r="4" spans="1:6" ht="17" thickBot="1">
      <c r="A4" s="4"/>
      <c r="B4" s="5">
        <v>2021</v>
      </c>
      <c r="C4" s="5">
        <v>2022</v>
      </c>
      <c r="D4" s="5">
        <v>2023</v>
      </c>
      <c r="E4" s="5">
        <v>2024</v>
      </c>
      <c r="F4" s="5">
        <v>2025</v>
      </c>
    </row>
    <row r="5" spans="1:6" ht="17" thickBot="1">
      <c r="A5" s="6" t="s">
        <v>869</v>
      </c>
      <c r="B5" s="118">
        <v>3047.9178992314874</v>
      </c>
      <c r="C5" s="118">
        <v>3143.4973405199999</v>
      </c>
      <c r="D5" s="118">
        <v>3390.4074575900004</v>
      </c>
      <c r="E5" s="118">
        <v>3770.13458825</v>
      </c>
      <c r="F5" s="118">
        <v>3898.1188067161074</v>
      </c>
    </row>
    <row r="6" spans="1:6" ht="17" thickBot="1">
      <c r="A6" s="8" t="s">
        <v>868</v>
      </c>
      <c r="B6" s="211">
        <v>144.465343368264</v>
      </c>
      <c r="C6" s="211">
        <v>92.507867910000002</v>
      </c>
      <c r="D6" s="211">
        <v>98.826068636662853</v>
      </c>
      <c r="E6" s="211">
        <v>116.34923327417907</v>
      </c>
      <c r="F6" s="211">
        <v>110.51463669382126</v>
      </c>
    </row>
    <row r="7" spans="1:6" ht="17" thickBot="1">
      <c r="A7" s="6" t="s">
        <v>885</v>
      </c>
      <c r="B7" s="118">
        <v>0.11407100000000001</v>
      </c>
      <c r="C7" s="118">
        <v>3.7297169999999998E-2</v>
      </c>
      <c r="D7" s="118">
        <v>7.6888E-3</v>
      </c>
      <c r="E7" s="118">
        <v>0</v>
      </c>
      <c r="F7" s="118">
        <v>0</v>
      </c>
    </row>
    <row r="8" spans="1:6" ht="17" thickBot="1">
      <c r="A8" s="36" t="s">
        <v>9</v>
      </c>
      <c r="B8" s="221">
        <v>3192.4973135997516</v>
      </c>
      <c r="C8" s="221">
        <v>3236.0425055999999</v>
      </c>
      <c r="D8" s="221">
        <v>3489.2412150266628</v>
      </c>
      <c r="E8" s="221">
        <v>3886.4838215241789</v>
      </c>
      <c r="F8" s="221">
        <v>4008.6334434099285</v>
      </c>
    </row>
    <row r="9" spans="1:6">
      <c r="A9" s="52" t="s">
        <v>879</v>
      </c>
      <c r="B9" s="210">
        <v>2024</v>
      </c>
      <c r="C9" s="210">
        <v>2025</v>
      </c>
    </row>
    <row r="10" spans="1:6" ht="17" thickBot="1">
      <c r="A10" s="45"/>
      <c r="B10" s="97">
        <v>2987.1640419175942</v>
      </c>
      <c r="C10" s="97">
        <v>2859.7337854607226</v>
      </c>
    </row>
    <row r="12" spans="1:6">
      <c r="A12" s="11" t="s">
        <v>862</v>
      </c>
    </row>
    <row r="14" spans="1:6">
      <c r="D14" s="136"/>
      <c r="E14" s="136"/>
      <c r="F14" s="136"/>
    </row>
    <row r="20" spans="1:12">
      <c r="A20" s="222"/>
      <c r="I20" s="223"/>
      <c r="J20" s="223"/>
      <c r="K20" s="223"/>
      <c r="L20" s="223"/>
    </row>
    <row r="23" spans="1:12">
      <c r="C23" s="115"/>
      <c r="D23" s="115"/>
      <c r="E23" s="115"/>
      <c r="F23" s="115"/>
      <c r="G23" s="115"/>
      <c r="H23" s="115"/>
    </row>
    <row r="25" spans="1:12">
      <c r="D25" s="111"/>
      <c r="E25" s="111"/>
      <c r="F25" s="111"/>
      <c r="G25" s="111"/>
      <c r="H25" s="111"/>
    </row>
  </sheetData>
  <hyperlinks>
    <hyperlink ref="D1" location="Indice!D72" display="Indice ◄" xr:uid="{11A81C0A-9AA5-4628-A063-7D7EFE19278D}"/>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AA42-DBFF-44E2-B690-36A5375AD424}">
  <dimension ref="A1:G27"/>
  <sheetViews>
    <sheetView showGridLines="0" zoomScaleNormal="100" workbookViewId="0"/>
  </sheetViews>
  <sheetFormatPr defaultRowHeight="16.5"/>
  <cols>
    <col min="1" max="1" width="29.5" customWidth="1"/>
    <col min="2" max="6" width="10.08203125" customWidth="1"/>
    <col min="7" max="7" width="14" customWidth="1"/>
  </cols>
  <sheetData>
    <row r="1" spans="1:7">
      <c r="A1" t="s">
        <v>888</v>
      </c>
      <c r="C1" s="110" t="s">
        <v>771</v>
      </c>
    </row>
    <row r="3" spans="1:7" ht="25" customHeight="1">
      <c r="A3" s="1" t="s">
        <v>1975</v>
      </c>
      <c r="B3" s="813" t="s">
        <v>1812</v>
      </c>
      <c r="C3" s="813"/>
      <c r="D3" s="813"/>
      <c r="E3" s="813"/>
      <c r="F3" s="813"/>
      <c r="G3" s="3" t="s">
        <v>889</v>
      </c>
    </row>
    <row r="4" spans="1:7" ht="17" thickBot="1">
      <c r="A4" s="4"/>
      <c r="B4" s="5">
        <v>2021</v>
      </c>
      <c r="C4" s="5">
        <v>2022</v>
      </c>
      <c r="D4" s="5">
        <v>2023</v>
      </c>
      <c r="E4" s="5">
        <v>2024</v>
      </c>
      <c r="F4" s="5">
        <v>2025</v>
      </c>
      <c r="G4" s="13" t="s">
        <v>1552</v>
      </c>
    </row>
    <row r="5" spans="1:7" ht="17" thickBot="1">
      <c r="A5" s="6" t="s">
        <v>890</v>
      </c>
      <c r="B5" s="42">
        <v>34.65967823425585</v>
      </c>
      <c r="C5" s="42">
        <v>36.846053150642291</v>
      </c>
      <c r="D5" s="42">
        <v>37.625962350533186</v>
      </c>
      <c r="E5" s="42">
        <v>36.863440806380822</v>
      </c>
      <c r="F5" s="42">
        <v>37.5</v>
      </c>
      <c r="G5" s="42">
        <v>0.63655919361917768</v>
      </c>
    </row>
    <row r="6" spans="1:7" ht="17" thickBot="1">
      <c r="A6" s="8" t="s">
        <v>873</v>
      </c>
      <c r="B6" s="44">
        <v>39.18527612442076</v>
      </c>
      <c r="C6" s="44">
        <v>37.901528037124656</v>
      </c>
      <c r="D6" s="44">
        <v>36.969540804197905</v>
      </c>
      <c r="E6" s="44">
        <v>36.634195162473368</v>
      </c>
      <c r="F6" s="44">
        <v>35.75</v>
      </c>
      <c r="G6" s="44">
        <v>-0.88419516247336805</v>
      </c>
    </row>
    <row r="7" spans="1:7" ht="17" thickBot="1">
      <c r="A7" s="6" t="s">
        <v>891</v>
      </c>
      <c r="B7" s="42">
        <v>8.0818958371156722</v>
      </c>
      <c r="C7" s="42">
        <v>7.9112767406983586</v>
      </c>
      <c r="D7" s="42">
        <v>8.5297695127740401</v>
      </c>
      <c r="E7" s="42">
        <v>9.2790349056113115</v>
      </c>
      <c r="F7" s="42">
        <v>9.08</v>
      </c>
      <c r="G7" s="42">
        <v>-0.19903490561131143</v>
      </c>
    </row>
    <row r="8" spans="1:7" ht="17" thickBot="1">
      <c r="A8" s="45" t="s">
        <v>874</v>
      </c>
      <c r="B8" s="46">
        <v>6.7791321517545313</v>
      </c>
      <c r="C8" s="46">
        <v>7.3351809335101059</v>
      </c>
      <c r="D8" s="46">
        <v>7.5831920267824273</v>
      </c>
      <c r="E8" s="46">
        <v>7.6288672822658539</v>
      </c>
      <c r="F8" s="46">
        <v>7.62</v>
      </c>
      <c r="G8" s="46">
        <v>-8.8672822658537598E-3</v>
      </c>
    </row>
    <row r="9" spans="1:7" ht="17" thickBot="1">
      <c r="A9" s="6" t="s">
        <v>892</v>
      </c>
      <c r="B9" s="42">
        <v>3.9680952907186167</v>
      </c>
      <c r="C9" s="42">
        <v>4.286270770042182</v>
      </c>
      <c r="D9" s="42">
        <v>3.8840626892552765</v>
      </c>
      <c r="E9" s="42">
        <v>4.2724145490356005</v>
      </c>
      <c r="F9" s="42">
        <v>4.58</v>
      </c>
      <c r="G9" s="42">
        <v>0.3075854509643996</v>
      </c>
    </row>
    <row r="10" spans="1:7" ht="26.25" customHeight="1" thickBot="1">
      <c r="A10" s="45" t="s">
        <v>26</v>
      </c>
      <c r="B10" s="46">
        <v>7.3259223617345866</v>
      </c>
      <c r="C10" s="46">
        <v>5.7196903679824134</v>
      </c>
      <c r="D10" s="46">
        <v>5.4074726164571585</v>
      </c>
      <c r="E10" s="46">
        <v>5.3220472942330472</v>
      </c>
      <c r="F10" s="46">
        <v>5.4700000000000006</v>
      </c>
      <c r="G10" s="46">
        <v>0.14795270576695341</v>
      </c>
    </row>
    <row r="11" spans="1:7" ht="24.5" thickBot="1">
      <c r="A11" s="1" t="s">
        <v>1813</v>
      </c>
      <c r="B11" s="1">
        <v>2021</v>
      </c>
      <c r="C11" s="1">
        <v>2022</v>
      </c>
      <c r="D11" s="1">
        <v>2023</v>
      </c>
      <c r="E11" s="1">
        <v>2024</v>
      </c>
      <c r="F11" s="1">
        <v>2025</v>
      </c>
      <c r="G11" s="12" t="s">
        <v>1814</v>
      </c>
    </row>
    <row r="12" spans="1:7" ht="17" thickBot="1">
      <c r="A12" s="6" t="s">
        <v>1815</v>
      </c>
      <c r="B12" s="113">
        <v>10062352</v>
      </c>
      <c r="C12" s="113">
        <v>8729460</v>
      </c>
      <c r="D12" s="113">
        <v>8219718</v>
      </c>
      <c r="E12" s="113">
        <v>8229164</v>
      </c>
      <c r="F12" s="113">
        <v>8014215</v>
      </c>
      <c r="G12" s="641">
        <v>-2.6120393274456553E-2</v>
      </c>
    </row>
    <row r="13" spans="1:7">
      <c r="A13" s="642" t="s">
        <v>1816</v>
      </c>
    </row>
    <row r="15" spans="1:7">
      <c r="A15" s="1" t="s">
        <v>1976</v>
      </c>
      <c r="B15" s="652"/>
      <c r="C15" s="652"/>
      <c r="D15" s="814" t="s">
        <v>1817</v>
      </c>
      <c r="E15" s="814"/>
      <c r="F15" s="814"/>
      <c r="G15" s="3" t="s">
        <v>889</v>
      </c>
    </row>
    <row r="16" spans="1:7" ht="17" thickBot="1">
      <c r="A16" s="643"/>
      <c r="B16" s="644"/>
      <c r="C16" s="644"/>
      <c r="D16" s="644"/>
      <c r="E16" s="644">
        <v>2024</v>
      </c>
      <c r="F16" s="644">
        <v>2025</v>
      </c>
      <c r="G16" s="645" t="s">
        <v>1552</v>
      </c>
    </row>
    <row r="17" spans="1:7" ht="17" thickBot="1">
      <c r="A17" s="646" t="s">
        <v>890</v>
      </c>
      <c r="B17" s="647"/>
      <c r="C17" s="647"/>
      <c r="D17" s="647"/>
      <c r="E17" s="647">
        <v>37.1</v>
      </c>
      <c r="F17" s="647">
        <v>37.869999999999997</v>
      </c>
      <c r="G17" s="647">
        <f>F17-E17</f>
        <v>0.76999999999999602</v>
      </c>
    </row>
    <row r="18" spans="1:7" ht="17" thickBot="1">
      <c r="A18" s="648" t="s">
        <v>873</v>
      </c>
      <c r="B18" s="649"/>
      <c r="C18" s="649"/>
      <c r="D18" s="649"/>
      <c r="E18" s="649">
        <v>36.619999999999997</v>
      </c>
      <c r="F18" s="649">
        <v>35.9</v>
      </c>
      <c r="G18" s="649">
        <f t="shared" ref="G18:G22" si="0">F18-E18</f>
        <v>-0.71999999999999886</v>
      </c>
    </row>
    <row r="19" spans="1:7" ht="17" thickBot="1">
      <c r="A19" s="646" t="s">
        <v>891</v>
      </c>
      <c r="B19" s="647"/>
      <c r="C19" s="647"/>
      <c r="D19" s="647"/>
      <c r="E19" s="647">
        <v>9.1199999999999992</v>
      </c>
      <c r="F19" s="647">
        <v>8.85</v>
      </c>
      <c r="G19" s="647">
        <f t="shared" si="0"/>
        <v>-0.26999999999999957</v>
      </c>
    </row>
    <row r="20" spans="1:7" ht="17" thickBot="1">
      <c r="A20" s="650" t="s">
        <v>874</v>
      </c>
      <c r="B20" s="651"/>
      <c r="C20" s="651"/>
      <c r="D20" s="651"/>
      <c r="E20" s="651">
        <v>7.81</v>
      </c>
      <c r="F20" s="651">
        <v>7.61</v>
      </c>
      <c r="G20" s="651">
        <f t="shared" si="0"/>
        <v>-0.19999999999999929</v>
      </c>
    </row>
    <row r="21" spans="1:7" ht="17" thickBot="1">
      <c r="A21" s="646" t="s">
        <v>892</v>
      </c>
      <c r="B21" s="647"/>
      <c r="C21" s="647"/>
      <c r="D21" s="647"/>
      <c r="E21" s="647">
        <v>4.1900000000000004</v>
      </c>
      <c r="F21" s="647">
        <v>4.47</v>
      </c>
      <c r="G21" s="647">
        <f t="shared" si="0"/>
        <v>0.27999999999999936</v>
      </c>
    </row>
    <row r="22" spans="1:7" ht="17" thickBot="1">
      <c r="A22" s="650" t="s">
        <v>26</v>
      </c>
      <c r="B22" s="651"/>
      <c r="C22" s="651"/>
      <c r="D22" s="651"/>
      <c r="E22" s="651">
        <v>5.1600000000000046</v>
      </c>
      <c r="F22" s="651">
        <v>5.3000000000000034</v>
      </c>
      <c r="G22" s="651">
        <f t="shared" si="0"/>
        <v>0.13999999999999879</v>
      </c>
    </row>
    <row r="23" spans="1:7" ht="24.5" thickBot="1">
      <c r="A23" s="1" t="s">
        <v>1818</v>
      </c>
      <c r="B23" s="653"/>
      <c r="C23" s="653"/>
      <c r="D23" s="653"/>
      <c r="E23" s="1">
        <v>2024</v>
      </c>
      <c r="F23" s="1">
        <v>2025</v>
      </c>
      <c r="G23" s="12" t="s">
        <v>1814</v>
      </c>
    </row>
    <row r="24" spans="1:7" ht="17" thickBot="1">
      <c r="A24" s="6" t="s">
        <v>1815</v>
      </c>
      <c r="B24" s="113"/>
      <c r="C24" s="113"/>
      <c r="D24" s="113"/>
      <c r="E24" s="113">
        <v>8470563</v>
      </c>
      <c r="F24" s="113">
        <v>8246354</v>
      </c>
      <c r="G24" s="641">
        <v>-2.6469196911704688E-2</v>
      </c>
    </row>
    <row r="25" spans="1:7">
      <c r="A25" s="642" t="s">
        <v>1819</v>
      </c>
    </row>
    <row r="27" spans="1:7">
      <c r="A27" s="11" t="s">
        <v>893</v>
      </c>
    </row>
  </sheetData>
  <mergeCells count="2">
    <mergeCell ref="B3:F3"/>
    <mergeCell ref="D15:F15"/>
  </mergeCells>
  <hyperlinks>
    <hyperlink ref="C1" location="Indice!D73" display="Indice ◄" xr:uid="{9B029BB8-15FD-42B2-9B9D-7FC4FDB754C5}"/>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9EE-9ACC-4C27-919B-3A1C320CAFAA}">
  <dimension ref="A1:J23"/>
  <sheetViews>
    <sheetView showGridLines="0" zoomScaleNormal="100" workbookViewId="0"/>
  </sheetViews>
  <sheetFormatPr defaultRowHeight="16.5"/>
  <cols>
    <col min="1" max="1" width="12" customWidth="1"/>
    <col min="2" max="2" width="16.9140625" customWidth="1"/>
    <col min="3" max="3" width="10.58203125" customWidth="1"/>
    <col min="4" max="8" width="13.9140625" style="151" customWidth="1"/>
  </cols>
  <sheetData>
    <row r="1" spans="1:10">
      <c r="A1" t="s">
        <v>894</v>
      </c>
      <c r="D1" s="110" t="s">
        <v>771</v>
      </c>
    </row>
    <row r="3" spans="1:10">
      <c r="A3" s="1"/>
      <c r="B3" s="2"/>
      <c r="C3" s="2"/>
      <c r="D3" s="815" t="s">
        <v>895</v>
      </c>
      <c r="E3" s="815"/>
      <c r="F3" s="815"/>
      <c r="G3" s="815"/>
      <c r="H3" s="815"/>
    </row>
    <row r="4" spans="1:10">
      <c r="A4" s="1" t="s">
        <v>896</v>
      </c>
      <c r="B4" s="112" t="s">
        <v>897</v>
      </c>
      <c r="C4" s="3" t="s">
        <v>898</v>
      </c>
      <c r="D4" s="3">
        <v>2021</v>
      </c>
      <c r="E4" s="3">
        <v>2022</v>
      </c>
      <c r="F4" s="3">
        <v>2023</v>
      </c>
      <c r="G4" s="3">
        <v>2024</v>
      </c>
      <c r="H4" s="3">
        <v>2025</v>
      </c>
    </row>
    <row r="5" spans="1:10" ht="17" thickBot="1">
      <c r="A5" s="45" t="s">
        <v>899</v>
      </c>
      <c r="B5" s="45" t="s">
        <v>900</v>
      </c>
      <c r="C5" s="162" t="s">
        <v>901</v>
      </c>
      <c r="D5" s="224">
        <v>3675.4189999999999</v>
      </c>
      <c r="E5" s="224">
        <v>3402.587</v>
      </c>
      <c r="F5" s="224">
        <v>3230.0360000000001</v>
      </c>
      <c r="G5" s="224">
        <v>3088.4969999999998</v>
      </c>
      <c r="H5" s="224">
        <v>3091</v>
      </c>
      <c r="J5" s="111"/>
    </row>
    <row r="6" spans="1:10" ht="17" thickBot="1">
      <c r="A6" s="6" t="s">
        <v>902</v>
      </c>
      <c r="B6" s="225" t="s">
        <v>903</v>
      </c>
      <c r="C6" s="226" t="s">
        <v>901</v>
      </c>
      <c r="D6" s="227">
        <v>1944.0309999999999</v>
      </c>
      <c r="E6" s="227">
        <v>1738.06</v>
      </c>
      <c r="F6" s="227">
        <v>1559.818</v>
      </c>
      <c r="G6" s="227">
        <v>1517.6489999999999</v>
      </c>
      <c r="H6" s="227">
        <v>1384</v>
      </c>
      <c r="J6" s="111"/>
    </row>
    <row r="7" spans="1:10" ht="17" thickBot="1">
      <c r="A7" s="8" t="s">
        <v>904</v>
      </c>
      <c r="B7" s="228" t="s">
        <v>905</v>
      </c>
      <c r="C7" s="229" t="s">
        <v>901</v>
      </c>
      <c r="D7" s="230">
        <v>949.005</v>
      </c>
      <c r="E7" s="230">
        <v>779.12099999999998</v>
      </c>
      <c r="F7" s="230">
        <v>707.71600000000001</v>
      </c>
      <c r="G7" s="230">
        <v>675.23500000000001</v>
      </c>
      <c r="H7" s="230">
        <v>636</v>
      </c>
      <c r="J7" s="111"/>
    </row>
    <row r="8" spans="1:10" ht="17" thickBot="1">
      <c r="A8" s="6" t="s">
        <v>904</v>
      </c>
      <c r="B8" s="225" t="s">
        <v>906</v>
      </c>
      <c r="C8" s="226" t="s">
        <v>901</v>
      </c>
      <c r="D8" s="227">
        <v>2717.0720000000001</v>
      </c>
      <c r="E8" s="227">
        <v>2229.4960000000001</v>
      </c>
      <c r="F8" s="227">
        <v>2071.6489999999999</v>
      </c>
      <c r="G8" s="227">
        <v>2116.4189999999999</v>
      </c>
      <c r="H8" s="227">
        <v>2037.9999999999998</v>
      </c>
    </row>
    <row r="9" spans="1:10" ht="17" thickBot="1">
      <c r="A9" s="45" t="s">
        <v>907</v>
      </c>
      <c r="B9" s="231" t="s">
        <v>908</v>
      </c>
      <c r="C9" s="232" t="s">
        <v>901</v>
      </c>
      <c r="D9" s="224">
        <v>322.97399999999999</v>
      </c>
      <c r="E9" s="224">
        <v>289.80699999999996</v>
      </c>
      <c r="F9" s="224">
        <v>289.53199999999998</v>
      </c>
      <c r="G9" s="224">
        <v>327.27999999999997</v>
      </c>
      <c r="H9" s="224">
        <v>364</v>
      </c>
    </row>
    <row r="10" spans="1:10" ht="17" thickBot="1">
      <c r="A10" s="6" t="s">
        <v>909</v>
      </c>
      <c r="B10" s="225" t="s">
        <v>910</v>
      </c>
      <c r="C10" s="226" t="s">
        <v>901</v>
      </c>
      <c r="D10" s="227">
        <v>2917.5210000000002</v>
      </c>
      <c r="E10" s="227">
        <v>2786.6330000000003</v>
      </c>
      <c r="F10" s="227">
        <v>2838.413</v>
      </c>
      <c r="G10" s="227">
        <v>2646.7860000000001</v>
      </c>
      <c r="H10" s="227">
        <v>2567</v>
      </c>
    </row>
    <row r="11" spans="1:10" ht="17" thickBot="1">
      <c r="A11" s="45" t="s">
        <v>911</v>
      </c>
      <c r="B11" s="231" t="s">
        <v>912</v>
      </c>
      <c r="C11" s="232" t="s">
        <v>901</v>
      </c>
      <c r="D11" s="224">
        <v>1392.3779999999999</v>
      </c>
      <c r="E11" s="224">
        <v>1155.155</v>
      </c>
      <c r="F11" s="224">
        <v>1084.3389999999999</v>
      </c>
      <c r="G11" s="224">
        <v>1053.672</v>
      </c>
      <c r="H11" s="224">
        <v>1078</v>
      </c>
    </row>
    <row r="12" spans="1:10" ht="17" thickBot="1">
      <c r="A12" s="6" t="s">
        <v>913</v>
      </c>
      <c r="B12" s="225" t="s">
        <v>914</v>
      </c>
      <c r="C12" s="226" t="s">
        <v>901</v>
      </c>
      <c r="D12" s="227">
        <v>561.81799999999998</v>
      </c>
      <c r="E12" s="227">
        <v>541.45500000000004</v>
      </c>
      <c r="F12" s="227">
        <v>514.79100000000005</v>
      </c>
      <c r="G12" s="227">
        <v>624.32100000000003</v>
      </c>
      <c r="H12" s="227">
        <v>682</v>
      </c>
    </row>
    <row r="13" spans="1:10" ht="18.75" customHeight="1" thickBot="1">
      <c r="A13" s="24"/>
      <c r="B13" s="80"/>
      <c r="C13" s="77"/>
      <c r="D13" s="77"/>
      <c r="E13" s="77"/>
      <c r="F13" s="77"/>
      <c r="G13" s="77"/>
      <c r="H13" s="77"/>
    </row>
    <row r="14" spans="1:10" ht="17" thickBot="1">
      <c r="A14" s="60" t="s">
        <v>899</v>
      </c>
      <c r="B14" s="60" t="s">
        <v>900</v>
      </c>
      <c r="C14" s="233" t="s">
        <v>915</v>
      </c>
      <c r="D14" s="234">
        <v>5126.0140000000001</v>
      </c>
      <c r="E14" s="234">
        <v>4607.8640000000005</v>
      </c>
      <c r="F14" s="234">
        <v>4314.6670000000004</v>
      </c>
      <c r="G14" s="234">
        <v>4160.2449999999999</v>
      </c>
      <c r="H14" s="234">
        <v>4187</v>
      </c>
      <c r="J14" s="111"/>
    </row>
    <row r="15" spans="1:10" ht="17" thickBot="1">
      <c r="A15" s="6" t="s">
        <v>902</v>
      </c>
      <c r="B15" s="225" t="s">
        <v>903</v>
      </c>
      <c r="C15" s="226" t="s">
        <v>915</v>
      </c>
      <c r="D15" s="227">
        <v>1563.0309999999999</v>
      </c>
      <c r="E15" s="227">
        <v>1245.5510000000002</v>
      </c>
      <c r="F15" s="227">
        <v>1085.3979999999999</v>
      </c>
      <c r="G15" s="227">
        <v>993.72900000000004</v>
      </c>
      <c r="H15" s="227">
        <v>843</v>
      </c>
      <c r="J15" s="111"/>
    </row>
    <row r="16" spans="1:10" ht="17" thickBot="1">
      <c r="A16" s="8" t="s">
        <v>904</v>
      </c>
      <c r="B16" s="228" t="s">
        <v>905</v>
      </c>
      <c r="C16" s="229" t="s">
        <v>915</v>
      </c>
      <c r="D16" s="230">
        <v>2093.4560000000001</v>
      </c>
      <c r="E16" s="230">
        <v>1799.7179999999998</v>
      </c>
      <c r="F16" s="230">
        <v>1726.4649999999999</v>
      </c>
      <c r="G16" s="230">
        <v>1714.636</v>
      </c>
      <c r="H16" s="230">
        <v>1646</v>
      </c>
      <c r="J16" s="111"/>
    </row>
    <row r="17" spans="1:10" ht="17" thickBot="1">
      <c r="A17" s="6" t="s">
        <v>904</v>
      </c>
      <c r="B17" s="225" t="s">
        <v>906</v>
      </c>
      <c r="C17" s="226" t="s">
        <v>915</v>
      </c>
      <c r="D17" s="227">
        <v>2780.299</v>
      </c>
      <c r="E17" s="227">
        <v>2290.924</v>
      </c>
      <c r="F17" s="227">
        <v>2223.049</v>
      </c>
      <c r="G17" s="227">
        <v>2234.6170000000002</v>
      </c>
      <c r="H17" s="227">
        <v>2143</v>
      </c>
      <c r="J17" s="111"/>
    </row>
    <row r="18" spans="1:10" ht="17" thickBot="1">
      <c r="A18" s="45" t="s">
        <v>907</v>
      </c>
      <c r="B18" s="231" t="s">
        <v>908</v>
      </c>
      <c r="C18" s="232" t="s">
        <v>915</v>
      </c>
      <c r="D18" s="224">
        <v>624.29399999999998</v>
      </c>
      <c r="E18" s="224">
        <v>615.38300000000004</v>
      </c>
      <c r="F18" s="224">
        <v>557.56799999999998</v>
      </c>
      <c r="G18" s="224">
        <v>536.80600000000004</v>
      </c>
      <c r="H18" s="224">
        <v>628</v>
      </c>
    </row>
    <row r="19" spans="1:10" ht="17" thickBot="1">
      <c r="A19" s="6" t="s">
        <v>909</v>
      </c>
      <c r="B19" s="225" t="s">
        <v>910</v>
      </c>
      <c r="C19" s="226" t="s">
        <v>915</v>
      </c>
      <c r="D19" s="227">
        <v>4021.645</v>
      </c>
      <c r="E19" s="227">
        <v>3712.1770000000001</v>
      </c>
      <c r="F19" s="227">
        <v>3566.02</v>
      </c>
      <c r="G19" s="227">
        <v>3480.7040000000002</v>
      </c>
      <c r="H19" s="227">
        <v>3393</v>
      </c>
      <c r="J19" s="111"/>
    </row>
    <row r="20" spans="1:10" ht="17" thickBot="1">
      <c r="A20" s="45" t="s">
        <v>911</v>
      </c>
      <c r="B20" s="231" t="s">
        <v>912</v>
      </c>
      <c r="C20" s="232" t="s">
        <v>915</v>
      </c>
      <c r="D20" s="224">
        <v>711.93799999999999</v>
      </c>
      <c r="E20" s="224">
        <v>547.745</v>
      </c>
      <c r="F20" s="224">
        <v>516.947</v>
      </c>
      <c r="G20" s="224">
        <v>501.47300000000001</v>
      </c>
      <c r="H20" s="224">
        <v>538</v>
      </c>
    </row>
    <row r="21" spans="1:10" ht="17" thickBot="1">
      <c r="A21" s="6" t="s">
        <v>913</v>
      </c>
      <c r="B21" s="225" t="s">
        <v>914</v>
      </c>
      <c r="C21" s="226" t="s">
        <v>915</v>
      </c>
      <c r="D21" s="227">
        <v>1094.027</v>
      </c>
      <c r="E21" s="227">
        <v>1029.2250000000001</v>
      </c>
      <c r="F21" s="227">
        <v>1032.7190000000001</v>
      </c>
      <c r="G21" s="227">
        <v>1223.9059999999999</v>
      </c>
      <c r="H21" s="227">
        <v>1259</v>
      </c>
      <c r="J21" s="111"/>
    </row>
    <row r="23" spans="1:10">
      <c r="A23" s="11" t="s">
        <v>893</v>
      </c>
    </row>
  </sheetData>
  <mergeCells count="1">
    <mergeCell ref="D3:H3"/>
  </mergeCells>
  <hyperlinks>
    <hyperlink ref="D1" location="Indice!D74" display="Indice ◄" xr:uid="{AB545FF1-211E-48E9-AB04-DC75FE3635D7}"/>
  </hyperlinks>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A06A-EF2A-4AEA-A5C4-83DB428AE054}">
  <dimension ref="A1:N8"/>
  <sheetViews>
    <sheetView showGridLines="0" zoomScaleNormal="100" workbookViewId="0">
      <selection activeCell="A2" sqref="A2"/>
    </sheetView>
  </sheetViews>
  <sheetFormatPr defaultRowHeight="16.5"/>
  <cols>
    <col min="1" max="1" width="19.1640625" customWidth="1"/>
    <col min="2" max="12" width="7.5" customWidth="1"/>
  </cols>
  <sheetData>
    <row r="1" spans="1:14">
      <c r="A1" t="s">
        <v>916</v>
      </c>
      <c r="G1" s="110" t="s">
        <v>771</v>
      </c>
    </row>
    <row r="3" spans="1:14">
      <c r="A3" s="1" t="s">
        <v>917</v>
      </c>
      <c r="B3" s="21"/>
      <c r="C3" s="21"/>
      <c r="D3" s="21"/>
      <c r="E3" s="21"/>
      <c r="F3" s="21"/>
      <c r="G3" s="21"/>
      <c r="H3" s="21"/>
      <c r="I3" s="21"/>
      <c r="J3" s="21"/>
      <c r="K3" s="21"/>
      <c r="L3" s="21"/>
      <c r="M3" s="21"/>
      <c r="N3" s="21"/>
    </row>
    <row r="4" spans="1:14" ht="17" thickBot="1">
      <c r="A4" s="4"/>
      <c r="B4" s="5">
        <v>2013</v>
      </c>
      <c r="C4" s="5">
        <v>2014</v>
      </c>
      <c r="D4" s="5">
        <v>2015</v>
      </c>
      <c r="E4" s="5">
        <v>2016</v>
      </c>
      <c r="F4" s="5">
        <v>2017</v>
      </c>
      <c r="G4" s="5">
        <v>2018</v>
      </c>
      <c r="H4" s="5">
        <v>2019</v>
      </c>
      <c r="I4" s="5">
        <v>2020</v>
      </c>
      <c r="J4" s="5">
        <v>2021</v>
      </c>
      <c r="K4" s="5">
        <v>2022</v>
      </c>
      <c r="L4" s="5">
        <v>2023</v>
      </c>
      <c r="M4" s="5">
        <v>2024</v>
      </c>
      <c r="N4" s="5">
        <v>2025</v>
      </c>
    </row>
    <row r="5" spans="1:14" ht="17" thickBot="1">
      <c r="A5" s="8" t="s">
        <v>918</v>
      </c>
      <c r="B5" s="235">
        <v>113.5</v>
      </c>
      <c r="C5" s="235">
        <v>113.5</v>
      </c>
      <c r="D5" s="119">
        <v>120.3</v>
      </c>
      <c r="E5" s="235">
        <v>119.3</v>
      </c>
      <c r="F5" s="235">
        <v>127.6</v>
      </c>
      <c r="G5" s="235">
        <v>127.3</v>
      </c>
      <c r="H5" s="235">
        <v>128</v>
      </c>
      <c r="I5" s="235">
        <v>126.8</v>
      </c>
      <c r="J5" s="235">
        <v>126</v>
      </c>
      <c r="K5" s="235">
        <v>128.19999999999999</v>
      </c>
      <c r="L5" s="235">
        <v>130.19999999999999</v>
      </c>
      <c r="M5" s="235">
        <v>140.5</v>
      </c>
      <c r="N5" s="235">
        <v>143</v>
      </c>
    </row>
    <row r="6" spans="1:14" ht="17" thickBot="1">
      <c r="A6" s="39" t="s">
        <v>18</v>
      </c>
      <c r="B6" s="216">
        <v>107.3</v>
      </c>
      <c r="C6" s="216">
        <v>107.3</v>
      </c>
      <c r="D6" s="216">
        <v>107.4</v>
      </c>
      <c r="E6" s="216">
        <v>107.9</v>
      </c>
      <c r="F6" s="216">
        <v>108.8</v>
      </c>
      <c r="G6" s="216">
        <v>110</v>
      </c>
      <c r="H6" s="216">
        <v>110.5</v>
      </c>
      <c r="I6" s="216">
        <v>110.4</v>
      </c>
      <c r="J6" s="216">
        <v>114.7</v>
      </c>
      <c r="K6" s="216">
        <v>128</v>
      </c>
      <c r="L6" s="216">
        <v>128.69999999999999</v>
      </c>
      <c r="M6" s="216">
        <v>130.4</v>
      </c>
      <c r="N6" s="216">
        <v>131.9</v>
      </c>
    </row>
    <row r="8" spans="1:14">
      <c r="A8" s="11" t="s">
        <v>919</v>
      </c>
    </row>
  </sheetData>
  <hyperlinks>
    <hyperlink ref="G1" location="Indice!D75" display="Indice ◄" xr:uid="{1D45F3A5-87DF-42F6-8D2A-CBA0F1331A24}"/>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E70B-69E6-4D9B-8B7B-C0F8BE19BCFA}">
  <sheetPr>
    <tabColor rgb="FF00B050"/>
  </sheetPr>
  <dimension ref="A1:G10"/>
  <sheetViews>
    <sheetView showGridLines="0" workbookViewId="0"/>
  </sheetViews>
  <sheetFormatPr defaultRowHeight="16.5"/>
  <cols>
    <col min="1" max="1" width="22.6640625" customWidth="1"/>
    <col min="2" max="2" width="9.9140625" style="55" customWidth="1"/>
    <col min="3" max="6" width="12.9140625" customWidth="1"/>
    <col min="7" max="7" width="11.4140625" customWidth="1"/>
  </cols>
  <sheetData>
    <row r="1" spans="1:7">
      <c r="A1" t="s">
        <v>920</v>
      </c>
      <c r="F1" s="110" t="s">
        <v>771</v>
      </c>
    </row>
    <row r="3" spans="1:7" s="56" customFormat="1">
      <c r="A3" s="1" t="s">
        <v>867</v>
      </c>
      <c r="B3" s="96"/>
      <c r="C3" s="96"/>
      <c r="D3" s="96"/>
      <c r="E3" s="96"/>
      <c r="F3" s="96"/>
      <c r="G3"/>
    </row>
    <row r="4" spans="1:7" ht="17" thickBot="1">
      <c r="A4" s="45"/>
      <c r="B4" s="5">
        <v>2021</v>
      </c>
      <c r="C4" s="5">
        <v>2022</v>
      </c>
      <c r="D4" s="5">
        <v>2023</v>
      </c>
      <c r="E4" s="5">
        <v>2024</v>
      </c>
      <c r="F4" s="5">
        <v>2025</v>
      </c>
    </row>
    <row r="5" spans="1:7" ht="17" thickBot="1">
      <c r="A5" s="6" t="s">
        <v>884</v>
      </c>
      <c r="B5" s="236">
        <v>16.243986579279497</v>
      </c>
      <c r="C5" s="236">
        <v>14.868275951073715</v>
      </c>
      <c r="D5" s="236">
        <v>16.492420842344348</v>
      </c>
      <c r="E5" s="236">
        <v>15.565834360135666</v>
      </c>
      <c r="F5" s="236">
        <v>15.398158300989252</v>
      </c>
    </row>
    <row r="6" spans="1:7" ht="17" thickBot="1">
      <c r="A6" s="45" t="s">
        <v>868</v>
      </c>
      <c r="B6" s="237">
        <v>74.70659402425008</v>
      </c>
      <c r="C6" s="237">
        <v>75.384005749439496</v>
      </c>
      <c r="D6" s="237">
        <v>73.991207055941175</v>
      </c>
      <c r="E6" s="237">
        <v>76.17751460248941</v>
      </c>
      <c r="F6" s="237">
        <v>76.499507415949225</v>
      </c>
    </row>
    <row r="7" spans="1:7" ht="17" thickBot="1">
      <c r="A7" s="6" t="s">
        <v>885</v>
      </c>
      <c r="B7" s="236">
        <v>9.0494193964704053</v>
      </c>
      <c r="C7" s="236">
        <v>9.7477182994867952</v>
      </c>
      <c r="D7" s="236">
        <v>9.5163721017144809</v>
      </c>
      <c r="E7" s="236">
        <v>8.2566510373749242</v>
      </c>
      <c r="F7" s="236">
        <v>8.102334283061511</v>
      </c>
    </row>
    <row r="8" spans="1:7" ht="17" thickBot="1">
      <c r="A8" s="84" t="s">
        <v>870</v>
      </c>
      <c r="B8" s="238">
        <v>580.59840242357677</v>
      </c>
      <c r="C8" s="238">
        <v>607.78060918376855</v>
      </c>
      <c r="D8" s="238">
        <v>635.32170670005564</v>
      </c>
      <c r="E8" s="238">
        <v>623.95335416793796</v>
      </c>
      <c r="F8" s="238">
        <v>634.11941792346533</v>
      </c>
    </row>
    <row r="10" spans="1:7">
      <c r="A10" s="11" t="s">
        <v>862</v>
      </c>
    </row>
  </sheetData>
  <hyperlinks>
    <hyperlink ref="F1" location="Indice!D76" display="Indice ◄" xr:uid="{0BBFF5B0-7211-44BD-9338-5AF8C3618826}"/>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E133-2867-4269-8DF5-E0E03258A87C}">
  <dimension ref="A1:D16"/>
  <sheetViews>
    <sheetView showGridLines="0" zoomScaleNormal="100" workbookViewId="0"/>
  </sheetViews>
  <sheetFormatPr defaultRowHeight="16.5"/>
  <cols>
    <col min="1" max="1" width="28.9140625" customWidth="1"/>
    <col min="2" max="2" width="12.1640625" customWidth="1"/>
    <col min="3" max="3" width="13.58203125" customWidth="1"/>
    <col min="4" max="4" width="19.4140625" customWidth="1"/>
  </cols>
  <sheetData>
    <row r="1" spans="1:4">
      <c r="A1" t="s">
        <v>921</v>
      </c>
      <c r="C1" s="110" t="s">
        <v>771</v>
      </c>
    </row>
    <row r="3" spans="1:4" ht="17" thickBot="1">
      <c r="A3" s="52"/>
      <c r="B3" s="122" t="s">
        <v>872</v>
      </c>
      <c r="C3" s="122" t="s">
        <v>1811</v>
      </c>
      <c r="D3" s="122" t="s">
        <v>1572</v>
      </c>
    </row>
    <row r="4" spans="1:4" ht="17" thickBot="1">
      <c r="A4" s="8" t="s">
        <v>873</v>
      </c>
      <c r="B4" s="44">
        <v>22.778652545882121</v>
      </c>
      <c r="C4" s="44">
        <v>22.457577510479997</v>
      </c>
      <c r="D4" s="44">
        <v>-0.32107503540212434</v>
      </c>
    </row>
    <row r="5" spans="1:4" ht="17" thickBot="1">
      <c r="A5" s="6" t="s">
        <v>875</v>
      </c>
      <c r="B5" s="42">
        <v>15.788555697624318</v>
      </c>
      <c r="C5" s="42">
        <v>16.065099273193269</v>
      </c>
      <c r="D5" s="42">
        <v>0.27654357556895093</v>
      </c>
    </row>
    <row r="6" spans="1:4" ht="17" thickBot="1">
      <c r="A6" s="8" t="s">
        <v>1820</v>
      </c>
      <c r="B6" s="44">
        <v>10.83270080183074</v>
      </c>
      <c r="C6" s="44">
        <v>11.146954028228686</v>
      </c>
      <c r="D6" s="44">
        <v>0.31425322639794651</v>
      </c>
    </row>
    <row r="7" spans="1:4" ht="17" thickBot="1">
      <c r="A7" s="6" t="s">
        <v>922</v>
      </c>
      <c r="B7" s="42">
        <v>8.7164512598103254</v>
      </c>
      <c r="C7" s="42">
        <v>8.1608585035075976</v>
      </c>
      <c r="D7" s="42">
        <v>-0.55559275630272786</v>
      </c>
    </row>
    <row r="8" spans="1:4" ht="17" thickBot="1">
      <c r="A8" s="45" t="s">
        <v>1821</v>
      </c>
      <c r="B8" s="46">
        <v>7.9180909390067207</v>
      </c>
      <c r="C8" s="46">
        <v>8.03419033702402</v>
      </c>
      <c r="D8" s="46">
        <v>0.11609939801729929</v>
      </c>
    </row>
    <row r="9" spans="1:4" ht="17" thickBot="1">
      <c r="A9" s="6" t="s">
        <v>924</v>
      </c>
      <c r="B9" s="42">
        <v>3.3648409548174585</v>
      </c>
      <c r="C9" s="42">
        <v>3.4791554045523276</v>
      </c>
      <c r="D9" s="42">
        <v>0.11431444973486915</v>
      </c>
    </row>
    <row r="10" spans="1:4" ht="17" thickBot="1">
      <c r="A10" s="45" t="s">
        <v>925</v>
      </c>
      <c r="B10" s="46">
        <v>3.3307707797667154</v>
      </c>
      <c r="C10" s="46">
        <v>3.4174043953682407</v>
      </c>
      <c r="D10" s="46">
        <v>8.6633615601525271E-2</v>
      </c>
    </row>
    <row r="11" spans="1:4" ht="17" thickBot="1">
      <c r="A11" s="6" t="s">
        <v>26</v>
      </c>
      <c r="B11" s="42">
        <v>27.269937021261615</v>
      </c>
      <c r="C11" s="42">
        <v>27.238760547645867</v>
      </c>
      <c r="D11" s="42">
        <v>-3.1176473615747824E-2</v>
      </c>
    </row>
    <row r="12" spans="1:4" ht="17" thickBot="1">
      <c r="A12" s="45" t="s">
        <v>9</v>
      </c>
      <c r="B12" s="57">
        <v>100</v>
      </c>
      <c r="C12" s="57">
        <v>100</v>
      </c>
      <c r="D12" s="46"/>
    </row>
    <row r="13" spans="1:4">
      <c r="A13" s="52" t="s">
        <v>879</v>
      </c>
      <c r="B13" s="239">
        <v>2024</v>
      </c>
      <c r="C13" s="239">
        <v>2025</v>
      </c>
    </row>
    <row r="14" spans="1:4" ht="17" thickBot="1">
      <c r="A14" s="45"/>
      <c r="B14" s="97">
        <v>1073.6717848065853</v>
      </c>
      <c r="C14" s="97">
        <v>1068.6557874205257</v>
      </c>
    </row>
    <row r="16" spans="1:4">
      <c r="A16" s="11" t="s">
        <v>862</v>
      </c>
    </row>
  </sheetData>
  <hyperlinks>
    <hyperlink ref="C1" location="Indice!D77" display="Indice ◄" xr:uid="{BAE1DD5E-4837-45D6-AABC-BF3803F3E0B3}"/>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64FB-471D-4873-9E40-3BAAEE47B3C7}">
  <sheetPr>
    <tabColor rgb="FF00B050"/>
  </sheetPr>
  <dimension ref="A1:F18"/>
  <sheetViews>
    <sheetView showGridLines="0" zoomScaleNormal="100" workbookViewId="0"/>
  </sheetViews>
  <sheetFormatPr defaultRowHeight="16.5"/>
  <cols>
    <col min="1" max="1" width="40.1640625" customWidth="1"/>
    <col min="2" max="2" width="19" bestFit="1" customWidth="1"/>
    <col min="3" max="3" width="14.58203125" bestFit="1" customWidth="1"/>
    <col min="4" max="6" width="14.58203125" customWidth="1"/>
    <col min="7" max="14" width="15" customWidth="1"/>
    <col min="15" max="15" width="12" customWidth="1"/>
    <col min="16" max="16" width="12.5" customWidth="1"/>
  </cols>
  <sheetData>
    <row r="1" spans="1:6">
      <c r="A1" t="s">
        <v>1909</v>
      </c>
      <c r="E1" s="110" t="s">
        <v>771</v>
      </c>
      <c r="F1" s="110"/>
    </row>
    <row r="3" spans="1:6">
      <c r="A3" s="816" t="s">
        <v>1835</v>
      </c>
      <c r="B3" s="817">
        <v>2025</v>
      </c>
      <c r="C3" s="817"/>
      <c r="D3" s="817"/>
    </row>
    <row r="4" spans="1:6" ht="24">
      <c r="A4" s="816"/>
      <c r="B4" s="654" t="s">
        <v>1836</v>
      </c>
      <c r="C4" s="654" t="s">
        <v>1837</v>
      </c>
      <c r="D4" s="654" t="s">
        <v>1838</v>
      </c>
    </row>
    <row r="5" spans="1:6" ht="17" thickBot="1">
      <c r="A5" s="655" t="s">
        <v>979</v>
      </c>
      <c r="B5" s="656">
        <v>6616</v>
      </c>
      <c r="C5" s="657">
        <v>18.874276096197189</v>
      </c>
      <c r="D5" s="657">
        <v>12.635841020645925</v>
      </c>
    </row>
    <row r="6" spans="1:6" ht="17" thickBot="1">
      <c r="A6" s="658" t="s">
        <v>1823</v>
      </c>
      <c r="B6" s="659">
        <v>6398</v>
      </c>
      <c r="C6" s="660">
        <v>18.252360710923458</v>
      </c>
      <c r="D6" s="660">
        <v>12.219484711319927</v>
      </c>
    </row>
    <row r="7" spans="1:6" ht="17" thickBot="1">
      <c r="A7" s="655" t="s">
        <v>1824</v>
      </c>
      <c r="B7" s="661">
        <v>6028</v>
      </c>
      <c r="C7" s="662">
        <v>17.196816249679056</v>
      </c>
      <c r="D7" s="662">
        <v>11.512824920262037</v>
      </c>
    </row>
    <row r="8" spans="1:6" ht="17" thickBot="1">
      <c r="A8" s="658" t="s">
        <v>1825</v>
      </c>
      <c r="B8" s="659">
        <v>5406</v>
      </c>
      <c r="C8" s="660">
        <v>15.422360425641171</v>
      </c>
      <c r="D8" s="660">
        <v>10.32487251475391</v>
      </c>
    </row>
    <row r="9" spans="1:6" ht="17" thickBot="1">
      <c r="A9" s="655" t="s">
        <v>1826</v>
      </c>
      <c r="B9" s="656">
        <v>4988</v>
      </c>
      <c r="C9" s="657">
        <v>14.229880466721823</v>
      </c>
      <c r="D9" s="657">
        <v>9.5265379399912149</v>
      </c>
    </row>
    <row r="10" spans="1:6" ht="17" thickBot="1">
      <c r="A10" s="658" t="s">
        <v>1827</v>
      </c>
      <c r="B10" s="659">
        <v>3998</v>
      </c>
      <c r="C10" s="660">
        <v>11.40558582717599</v>
      </c>
      <c r="D10" s="660">
        <v>7.6357455260795666</v>
      </c>
    </row>
    <row r="11" spans="1:6" ht="17" thickBot="1">
      <c r="A11" s="655" t="s">
        <v>1828</v>
      </c>
      <c r="B11" s="661">
        <v>3109</v>
      </c>
      <c r="C11" s="662">
        <v>8.8694262973211995</v>
      </c>
      <c r="D11" s="662">
        <v>5.9378521362134489</v>
      </c>
    </row>
    <row r="12" spans="1:6" ht="17" thickBot="1">
      <c r="A12" s="658" t="s">
        <v>1829</v>
      </c>
      <c r="B12" s="659">
        <v>3037</v>
      </c>
      <c r="C12" s="660">
        <v>8.6640230508087743</v>
      </c>
      <c r="D12" s="660">
        <v>5.8003399606562391</v>
      </c>
    </row>
    <row r="13" spans="1:6" ht="17" thickBot="1">
      <c r="A13" s="655" t="s">
        <v>1830</v>
      </c>
      <c r="B13" s="661">
        <v>2615</v>
      </c>
      <c r="C13" s="662">
        <v>7.4601318004165122</v>
      </c>
      <c r="D13" s="662">
        <v>4.9943658205848092</v>
      </c>
    </row>
    <row r="14" spans="1:6" ht="17" thickBot="1">
      <c r="A14" s="658" t="s">
        <v>1831</v>
      </c>
      <c r="B14" s="659">
        <v>2561</v>
      </c>
      <c r="C14" s="660">
        <v>7.3060793655321934</v>
      </c>
      <c r="D14" s="660">
        <v>4.8912316889169007</v>
      </c>
    </row>
    <row r="15" spans="1:6" ht="17" thickBot="1">
      <c r="A15" s="762" t="s">
        <v>1832</v>
      </c>
      <c r="B15" s="661">
        <v>35053</v>
      </c>
      <c r="C15" s="662">
        <v>100</v>
      </c>
      <c r="D15" s="662">
        <v>66.947420691762645</v>
      </c>
    </row>
    <row r="16" spans="1:6" ht="17" thickBot="1">
      <c r="A16" s="763" t="s">
        <v>1833</v>
      </c>
      <c r="B16" s="764">
        <v>52359</v>
      </c>
      <c r="C16" s="765"/>
      <c r="D16" s="765">
        <v>100</v>
      </c>
    </row>
    <row r="18" spans="1:1">
      <c r="A18" s="663" t="s">
        <v>1834</v>
      </c>
    </row>
  </sheetData>
  <mergeCells count="2">
    <mergeCell ref="A3:A4"/>
    <mergeCell ref="B3:D3"/>
  </mergeCells>
  <hyperlinks>
    <hyperlink ref="E1" location="Indice!D78" display="Indice ◄" xr:uid="{2A2F211C-8402-430C-A961-FAE746CF92FE}"/>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D868-0C4E-479E-9B7F-F9931D2D3D76}">
  <dimension ref="A1:H27"/>
  <sheetViews>
    <sheetView showGridLines="0" zoomScale="115" zoomScaleNormal="115" workbookViewId="0"/>
  </sheetViews>
  <sheetFormatPr defaultColWidth="7.6640625" defaultRowHeight="16.5"/>
  <cols>
    <col min="1" max="1" width="39.08203125" style="664" customWidth="1"/>
    <col min="2" max="4" width="13.6640625" style="664" customWidth="1"/>
    <col min="5" max="16384" width="7.6640625" style="664"/>
  </cols>
  <sheetData>
    <row r="1" spans="1:8">
      <c r="A1" s="664" t="s">
        <v>1855</v>
      </c>
      <c r="B1" s="665"/>
      <c r="H1" s="110" t="s">
        <v>771</v>
      </c>
    </row>
    <row r="3" spans="1:8" ht="18" customHeight="1">
      <c r="A3" s="766" t="s">
        <v>1839</v>
      </c>
      <c r="B3" s="767">
        <v>2025</v>
      </c>
      <c r="C3" s="767"/>
      <c r="D3" s="767"/>
    </row>
    <row r="4" spans="1:8" ht="36">
      <c r="A4" s="766"/>
      <c r="B4" s="667" t="s">
        <v>1822</v>
      </c>
      <c r="C4" s="667" t="s">
        <v>1840</v>
      </c>
      <c r="D4" s="667" t="s">
        <v>926</v>
      </c>
    </row>
    <row r="5" spans="1:8" ht="17" thickBot="1">
      <c r="A5" s="668" t="s">
        <v>1977</v>
      </c>
      <c r="B5" s="669">
        <v>1184</v>
      </c>
      <c r="C5" s="670">
        <v>3.3777422759820839</v>
      </c>
      <c r="D5" s="670">
        <v>2.2613113313852442</v>
      </c>
    </row>
    <row r="6" spans="1:8" ht="17" thickBot="1">
      <c r="A6" s="671" t="s">
        <v>1978</v>
      </c>
      <c r="B6" s="672">
        <v>4247</v>
      </c>
      <c r="C6" s="673">
        <v>12.11593872136479</v>
      </c>
      <c r="D6" s="673">
        <v>8.1113084665482535</v>
      </c>
    </row>
    <row r="7" spans="1:8" ht="17" thickBot="1">
      <c r="A7" s="668" t="s">
        <v>1841</v>
      </c>
      <c r="B7" s="674">
        <v>10455</v>
      </c>
      <c r="C7" s="675">
        <v>29.826263087324907</v>
      </c>
      <c r="D7" s="675">
        <v>19.967913825703317</v>
      </c>
    </row>
    <row r="8" spans="1:8" ht="17" thickBot="1">
      <c r="A8" s="671" t="s">
        <v>1842</v>
      </c>
      <c r="B8" s="672">
        <v>27433</v>
      </c>
      <c r="C8" s="673">
        <v>78.26148974410178</v>
      </c>
      <c r="D8" s="673">
        <v>52.394048778624494</v>
      </c>
    </row>
    <row r="9" spans="1:8" ht="17" thickBot="1">
      <c r="A9" s="668" t="s">
        <v>1843</v>
      </c>
      <c r="B9" s="669">
        <v>4340</v>
      </c>
      <c r="C9" s="670">
        <v>12.381251248110004</v>
      </c>
      <c r="D9" s="670">
        <v>8.2889283599763175</v>
      </c>
    </row>
    <row r="10" spans="1:8" ht="17" thickBot="1">
      <c r="A10" s="671" t="s">
        <v>1844</v>
      </c>
      <c r="B10" s="672">
        <v>1110</v>
      </c>
      <c r="C10" s="673">
        <v>3.1666333837332044</v>
      </c>
      <c r="D10" s="673">
        <v>2.1199793731736665</v>
      </c>
    </row>
    <row r="11" spans="1:8" ht="17" thickBot="1">
      <c r="A11" s="668" t="s">
        <v>1845</v>
      </c>
      <c r="B11" s="669">
        <v>1988</v>
      </c>
      <c r="C11" s="670">
        <v>5.6714118620374867</v>
      </c>
      <c r="D11" s="670">
        <v>3.7968639584407646</v>
      </c>
    </row>
    <row r="12" spans="1:8" ht="17" thickBot="1">
      <c r="A12" s="671" t="s">
        <v>1846</v>
      </c>
      <c r="B12" s="672">
        <v>84</v>
      </c>
      <c r="C12" s="673">
        <v>0.23963712093116141</v>
      </c>
      <c r="D12" s="673">
        <v>0.16043087148341259</v>
      </c>
    </row>
    <row r="13" spans="1:8" ht="17" thickBot="1">
      <c r="A13" s="676" t="s">
        <v>1832</v>
      </c>
      <c r="B13" s="677">
        <v>35053</v>
      </c>
      <c r="C13" s="678"/>
      <c r="D13" s="678">
        <v>66.947420691762645</v>
      </c>
    </row>
    <row r="14" spans="1:8" ht="17" thickBot="1">
      <c r="A14" s="679" t="s">
        <v>928</v>
      </c>
      <c r="B14" s="680">
        <v>52359</v>
      </c>
      <c r="C14" s="680"/>
      <c r="D14" s="680"/>
    </row>
    <row r="16" spans="1:8" ht="30" customHeight="1">
      <c r="A16" s="768" t="s">
        <v>1847</v>
      </c>
      <c r="B16" s="666">
        <v>2025</v>
      </c>
      <c r="C16" s="666"/>
    </row>
    <row r="17" spans="1:3" ht="36">
      <c r="A17" s="768"/>
      <c r="B17" s="667" t="s">
        <v>1822</v>
      </c>
      <c r="C17" s="667" t="s">
        <v>1840</v>
      </c>
    </row>
    <row r="18" spans="1:3" ht="16.5" customHeight="1" thickBot="1">
      <c r="A18" s="668" t="s">
        <v>1848</v>
      </c>
      <c r="B18" s="669">
        <v>4777</v>
      </c>
      <c r="C18" s="670">
        <v>13.6279348415257</v>
      </c>
    </row>
    <row r="19" spans="1:3" ht="17" thickBot="1">
      <c r="A19" s="671" t="s">
        <v>1849</v>
      </c>
      <c r="B19" s="672">
        <v>19828</v>
      </c>
      <c r="C19" s="673">
        <v>56.565771831227003</v>
      </c>
    </row>
    <row r="20" spans="1:3" ht="17" thickBot="1">
      <c r="A20" s="668" t="s">
        <v>1850</v>
      </c>
      <c r="B20" s="674">
        <v>10402</v>
      </c>
      <c r="C20" s="675">
        <v>29.6750634753088</v>
      </c>
    </row>
    <row r="21" spans="1:3" ht="17" thickBot="1">
      <c r="A21" s="679" t="s">
        <v>1851</v>
      </c>
      <c r="B21" s="681">
        <v>35053</v>
      </c>
      <c r="C21" s="682"/>
    </row>
    <row r="23" spans="1:3">
      <c r="A23" s="769" t="s">
        <v>1852</v>
      </c>
      <c r="B23" s="667" t="s">
        <v>1853</v>
      </c>
    </row>
    <row r="24" spans="1:3">
      <c r="A24" s="769"/>
      <c r="B24" s="684">
        <v>2025</v>
      </c>
    </row>
    <row r="25" spans="1:3" ht="17" thickBot="1">
      <c r="A25" s="668" t="s">
        <v>1854</v>
      </c>
      <c r="B25" s="685">
        <v>245</v>
      </c>
    </row>
    <row r="27" spans="1:3">
      <c r="A27" s="683" t="s">
        <v>1834</v>
      </c>
    </row>
  </sheetData>
  <mergeCells count="4">
    <mergeCell ref="A3:A4"/>
    <mergeCell ref="B3:D3"/>
    <mergeCell ref="A16:A17"/>
    <mergeCell ref="A23:A24"/>
  </mergeCells>
  <hyperlinks>
    <hyperlink ref="H1" location="Indice!D79" display="Indice ◄" xr:uid="{93E306BD-E24B-49B0-A6A2-D5505A848074}"/>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CCD2-A060-49F6-A5B5-4A84EF562660}">
  <dimension ref="A1:F32"/>
  <sheetViews>
    <sheetView showGridLines="0" zoomScaleNormal="100" workbookViewId="0"/>
  </sheetViews>
  <sheetFormatPr defaultRowHeight="16.5"/>
  <cols>
    <col min="1" max="1" width="6" customWidth="1"/>
    <col min="2" max="2" width="13.1640625" customWidth="1"/>
    <col min="3" max="3" width="19.4140625" customWidth="1"/>
    <col min="4" max="9" width="9.9140625" bestFit="1" customWidth="1"/>
  </cols>
  <sheetData>
    <row r="1" spans="1:6">
      <c r="A1" t="s">
        <v>929</v>
      </c>
      <c r="F1" s="110" t="s">
        <v>771</v>
      </c>
    </row>
    <row r="3" spans="1:6" ht="25.5" customHeight="1" thickBot="1">
      <c r="A3" s="1" t="s">
        <v>498</v>
      </c>
      <c r="B3" s="12" t="s">
        <v>930</v>
      </c>
      <c r="C3" s="12" t="s">
        <v>931</v>
      </c>
    </row>
    <row r="4" spans="1:6" ht="17" thickBot="1">
      <c r="A4" s="101">
        <v>1999</v>
      </c>
      <c r="B4" s="113">
        <v>3024.0842729999999</v>
      </c>
      <c r="C4" s="113">
        <v>2128.8650400000001</v>
      </c>
    </row>
    <row r="5" spans="1:6" ht="17" thickBot="1">
      <c r="A5" s="240">
        <v>2000</v>
      </c>
      <c r="B5" s="201">
        <v>3067.977899</v>
      </c>
      <c r="C5" s="201">
        <v>2186.3368799999998</v>
      </c>
    </row>
    <row r="6" spans="1:6" ht="17" thickBot="1">
      <c r="A6" s="101">
        <v>2001</v>
      </c>
      <c r="B6" s="113">
        <v>3369.708087</v>
      </c>
      <c r="C6" s="113">
        <v>2166.3230400000002</v>
      </c>
    </row>
    <row r="7" spans="1:6" ht="17" thickBot="1">
      <c r="A7" s="240">
        <v>2002</v>
      </c>
      <c r="B7" s="201">
        <v>3433.4168650000001</v>
      </c>
      <c r="C7" s="201">
        <v>2098.98828</v>
      </c>
    </row>
    <row r="8" spans="1:6" ht="17" thickBot="1">
      <c r="A8" s="101">
        <v>2003</v>
      </c>
      <c r="B8" s="113">
        <v>3393.6556420000002</v>
      </c>
      <c r="C8" s="113">
        <v>2055.9096</v>
      </c>
    </row>
    <row r="9" spans="1:6" ht="17" thickBot="1">
      <c r="A9" s="240">
        <v>2004</v>
      </c>
      <c r="B9" s="201">
        <v>3428.5044600000001</v>
      </c>
      <c r="C9" s="201">
        <v>2022.3432</v>
      </c>
    </row>
    <row r="10" spans="1:6" ht="17" thickBot="1">
      <c r="A10" s="101">
        <v>2005</v>
      </c>
      <c r="B10" s="113">
        <v>3497.5484059999999</v>
      </c>
      <c r="C10" s="113">
        <v>1966.2519600000001</v>
      </c>
    </row>
    <row r="11" spans="1:6" ht="17" thickBot="1">
      <c r="A11" s="240">
        <v>2006</v>
      </c>
      <c r="B11" s="201">
        <v>3552.4283329999998</v>
      </c>
      <c r="C11" s="201">
        <v>1983.7170000000001</v>
      </c>
    </row>
    <row r="12" spans="1:6" ht="17" thickBot="1">
      <c r="A12" s="101">
        <v>2007</v>
      </c>
      <c r="B12" s="113">
        <v>3681.932589</v>
      </c>
      <c r="C12" s="113">
        <v>1943.9654399999999</v>
      </c>
    </row>
    <row r="13" spans="1:6" ht="17" thickBot="1">
      <c r="A13" s="240">
        <v>2008</v>
      </c>
      <c r="B13" s="201">
        <v>3593.8382929999998</v>
      </c>
      <c r="C13" s="201">
        <v>1850.9590800000001</v>
      </c>
    </row>
    <row r="14" spans="1:6" ht="17" thickBot="1">
      <c r="A14" s="101">
        <v>2009</v>
      </c>
      <c r="B14" s="113">
        <v>3325</v>
      </c>
      <c r="C14" s="113">
        <v>1723.3045199999999</v>
      </c>
    </row>
    <row r="15" spans="1:6" ht="17" thickBot="1">
      <c r="A15" s="240">
        <v>2010</v>
      </c>
      <c r="B15" s="201">
        <v>2992.0489640000001</v>
      </c>
      <c r="C15" s="201">
        <v>1714.2110399999999</v>
      </c>
    </row>
    <row r="16" spans="1:6" ht="17" thickBot="1">
      <c r="A16" s="101">
        <v>2011</v>
      </c>
      <c r="B16" s="113">
        <v>2855.1518700000001</v>
      </c>
      <c r="C16" s="113">
        <v>1685.9319989999999</v>
      </c>
    </row>
    <row r="17" spans="1:3" ht="17" thickBot="1">
      <c r="A17" s="240">
        <v>2012</v>
      </c>
      <c r="B17" s="201">
        <v>2468.7769539999999</v>
      </c>
      <c r="C17" s="201">
        <v>1527.4304910000001</v>
      </c>
    </row>
    <row r="18" spans="1:3" ht="17" thickBot="1">
      <c r="A18" s="101">
        <v>2013</v>
      </c>
      <c r="B18" s="113">
        <v>2130.657952</v>
      </c>
      <c r="C18" s="113">
        <v>1323.369506</v>
      </c>
    </row>
    <row r="19" spans="1:3" ht="17" thickBot="1">
      <c r="A19" s="240">
        <v>2014</v>
      </c>
      <c r="B19" s="201">
        <v>1915.5880360000001</v>
      </c>
      <c r="C19" s="201">
        <v>1196.2893919999999</v>
      </c>
    </row>
    <row r="20" spans="1:3" ht="17" thickBot="1">
      <c r="A20" s="101">
        <v>2015</v>
      </c>
      <c r="B20" s="113">
        <v>1759.882973</v>
      </c>
      <c r="C20" s="113">
        <v>1095.2483050000001</v>
      </c>
    </row>
    <row r="21" spans="1:3" ht="17" thickBot="1">
      <c r="A21" s="240">
        <v>2016</v>
      </c>
      <c r="B21" s="201">
        <v>1621.76668</v>
      </c>
      <c r="C21" s="201">
        <v>967.71998499999995</v>
      </c>
    </row>
    <row r="22" spans="1:3" ht="17" thickBot="1">
      <c r="A22" s="101">
        <v>2017</v>
      </c>
      <c r="B22" s="113">
        <v>1487.10356</v>
      </c>
      <c r="C22" s="113">
        <v>885.63180999999997</v>
      </c>
    </row>
    <row r="23" spans="1:3" ht="17" thickBot="1">
      <c r="A23" s="240">
        <v>2018</v>
      </c>
      <c r="B23" s="201">
        <v>1386.0428280000001</v>
      </c>
      <c r="C23" s="201">
        <v>741.41205422999997</v>
      </c>
    </row>
    <row r="24" spans="1:3" ht="17" thickBot="1">
      <c r="A24" s="101">
        <v>2019</v>
      </c>
      <c r="B24" s="113">
        <v>1274.1387460000001</v>
      </c>
      <c r="C24" s="113">
        <v>691.2584383633332</v>
      </c>
    </row>
    <row r="25" spans="1:3" ht="17" thickBot="1">
      <c r="A25" s="240">
        <v>2020</v>
      </c>
      <c r="B25" s="201">
        <v>1103.826466</v>
      </c>
      <c r="C25" s="201">
        <v>629.808934626667</v>
      </c>
    </row>
    <row r="26" spans="1:3" ht="17" thickBot="1">
      <c r="A26" s="101">
        <v>2021</v>
      </c>
      <c r="B26" s="113">
        <v>1004.4236959999999</v>
      </c>
      <c r="C26" s="113">
        <v>573.12613051026699</v>
      </c>
    </row>
    <row r="27" spans="1:3" ht="17" thickBot="1">
      <c r="A27" s="240">
        <v>2022</v>
      </c>
      <c r="B27" s="201">
        <v>907.48067200000003</v>
      </c>
      <c r="C27" s="201">
        <v>510.989328</v>
      </c>
    </row>
    <row r="28" spans="1:3" ht="17" thickBot="1">
      <c r="A28" s="101">
        <v>2023</v>
      </c>
      <c r="B28" s="113">
        <v>811.15054399999997</v>
      </c>
      <c r="C28" s="113">
        <v>457.12174099999999</v>
      </c>
    </row>
    <row r="29" spans="1:3" ht="17" thickBot="1">
      <c r="A29" s="240">
        <v>2024</v>
      </c>
      <c r="B29" s="201">
        <v>741.79659700000002</v>
      </c>
      <c r="C29" s="201">
        <v>422.54063464499995</v>
      </c>
    </row>
    <row r="30" spans="1:3" ht="17" thickBot="1">
      <c r="A30" s="101">
        <v>2025</v>
      </c>
      <c r="B30" s="113">
        <v>679.78159100000005</v>
      </c>
      <c r="C30" s="113">
        <v>383.445343143</v>
      </c>
    </row>
    <row r="32" spans="1:3">
      <c r="A32" s="11" t="s">
        <v>932</v>
      </c>
    </row>
  </sheetData>
  <hyperlinks>
    <hyperlink ref="F1" location="Indice!D80" display="Indice ◄" xr:uid="{A02AAA0B-F57D-4475-91AA-E2F28F9C58B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601F-D2C5-4812-9889-0E6D9E4CC9F4}">
  <sheetPr codeName="Foglio5">
    <tabColor rgb="FF00B050"/>
  </sheetPr>
  <dimension ref="A1:K19"/>
  <sheetViews>
    <sheetView showGridLines="0" zoomScaleNormal="100" zoomScaleSheetLayoutView="115" workbookViewId="0">
      <selection activeCell="D16" sqref="D16"/>
    </sheetView>
  </sheetViews>
  <sheetFormatPr defaultRowHeight="16.5"/>
  <cols>
    <col min="1" max="1" width="10.58203125" customWidth="1"/>
    <col min="7" max="7" width="13.58203125" customWidth="1"/>
    <col min="8" max="8" width="12.58203125" bestFit="1" customWidth="1"/>
    <col min="10" max="10" width="11.9140625" bestFit="1" customWidth="1"/>
  </cols>
  <sheetData>
    <row r="1" spans="1:11">
      <c r="A1" t="s">
        <v>541</v>
      </c>
      <c r="K1" s="110" t="s">
        <v>771</v>
      </c>
    </row>
    <row r="3" spans="1:11">
      <c r="A3" s="1" t="s">
        <v>5</v>
      </c>
      <c r="B3" s="2"/>
      <c r="C3" s="2"/>
      <c r="D3" s="2"/>
      <c r="E3" s="2"/>
      <c r="F3" s="2"/>
      <c r="G3" s="770" t="s">
        <v>6</v>
      </c>
      <c r="H3" s="770"/>
    </row>
    <row r="4" spans="1:11" ht="17" thickBot="1">
      <c r="A4" s="4"/>
      <c r="B4" s="5">
        <v>2021</v>
      </c>
      <c r="C4" s="5">
        <v>2022</v>
      </c>
      <c r="D4" s="5">
        <v>2023</v>
      </c>
      <c r="E4" s="5">
        <v>2024</v>
      </c>
      <c r="F4" s="5">
        <v>2025</v>
      </c>
      <c r="G4" s="13" t="s">
        <v>1552</v>
      </c>
      <c r="H4" s="13" t="s">
        <v>1554</v>
      </c>
    </row>
    <row r="5" spans="1:11" ht="17" thickBot="1">
      <c r="A5" s="6" t="s">
        <v>7</v>
      </c>
      <c r="B5" s="14">
        <v>11.81348896185459</v>
      </c>
      <c r="C5" s="14">
        <v>11.841608072834093</v>
      </c>
      <c r="D5" s="14">
        <v>12.292806491350696</v>
      </c>
      <c r="E5" s="14">
        <v>12.791809997171105</v>
      </c>
      <c r="F5" s="14">
        <v>13.274165493199527</v>
      </c>
      <c r="G5" s="120">
        <v>3.7708150459950107</v>
      </c>
      <c r="H5" s="120">
        <v>12.364480434708316</v>
      </c>
      <c r="I5" s="111"/>
      <c r="J5" s="111"/>
    </row>
    <row r="6" spans="1:11" ht="19.5" customHeight="1" thickBot="1">
      <c r="A6" s="8" t="s">
        <v>8</v>
      </c>
      <c r="B6" s="16">
        <v>10.378386156439081</v>
      </c>
      <c r="C6" s="16">
        <v>10.21073600418125</v>
      </c>
      <c r="D6" s="16">
        <v>9.9199158881260203</v>
      </c>
      <c r="E6" s="16">
        <v>10.095842285954364</v>
      </c>
      <c r="F6" s="16">
        <v>9.8727435488472572</v>
      </c>
      <c r="G6" s="155">
        <v>-2.209808065420038</v>
      </c>
      <c r="H6" s="145">
        <v>-4.8720735571985543</v>
      </c>
      <c r="I6" s="111"/>
      <c r="J6" s="111"/>
    </row>
    <row r="7" spans="1:11" ht="17" thickBot="1">
      <c r="A7" s="39" t="s">
        <v>9</v>
      </c>
      <c r="B7" s="40">
        <v>22.191875118293673</v>
      </c>
      <c r="C7" s="40">
        <v>22.052344077015341</v>
      </c>
      <c r="D7" s="40">
        <v>22.212722379476716</v>
      </c>
      <c r="E7" s="40">
        <v>22.887652283125469</v>
      </c>
      <c r="F7" s="40">
        <v>23.146909042046786</v>
      </c>
      <c r="G7" s="121">
        <v>1.1327363580775014</v>
      </c>
      <c r="H7" s="143">
        <v>4.3035296416472697</v>
      </c>
      <c r="I7" s="111"/>
      <c r="J7" s="111"/>
    </row>
    <row r="9" spans="1:11">
      <c r="A9" s="11" t="s">
        <v>10</v>
      </c>
    </row>
    <row r="10" spans="1:11">
      <c r="B10" s="30"/>
      <c r="C10" s="30"/>
      <c r="D10" s="30"/>
      <c r="E10" s="30"/>
      <c r="F10" s="30"/>
    </row>
    <row r="19" spans="11:11">
      <c r="K19" s="30"/>
    </row>
  </sheetData>
  <mergeCells count="1">
    <mergeCell ref="G3:H3"/>
  </mergeCells>
  <hyperlinks>
    <hyperlink ref="K1" location="Indice!D18" display="Indice ◄" xr:uid="{E761F1C0-5CAE-4520-BA4D-8B4A225DC1C1}"/>
  </hyperlinks>
  <pageMargins left="0.7" right="0.7" top="0.75" bottom="0.75" header="0.3" footer="0.3"/>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FDA8-3EFE-4A87-8CBE-F68090740991}">
  <sheetPr>
    <tabColor rgb="FF00B050"/>
  </sheetPr>
  <dimension ref="A1:J12"/>
  <sheetViews>
    <sheetView showGridLines="0" zoomScaleNormal="100" workbookViewId="0"/>
  </sheetViews>
  <sheetFormatPr defaultRowHeight="16.5"/>
  <cols>
    <col min="1" max="1" width="11" customWidth="1"/>
    <col min="2" max="2" width="35.1640625" customWidth="1"/>
  </cols>
  <sheetData>
    <row r="1" spans="1:10">
      <c r="A1" s="129" t="s">
        <v>1910</v>
      </c>
      <c r="C1" s="110"/>
      <c r="J1" s="241" t="s">
        <v>771</v>
      </c>
    </row>
    <row r="3" spans="1:10" ht="26.25" customHeight="1" thickBot="1">
      <c r="A3" s="52" t="s">
        <v>498</v>
      </c>
      <c r="B3" s="12" t="s">
        <v>933</v>
      </c>
    </row>
    <row r="4" spans="1:10" ht="17" thickBot="1">
      <c r="A4" s="128">
        <v>2000</v>
      </c>
      <c r="B4" s="113">
        <v>6565576.2162162159</v>
      </c>
    </row>
    <row r="5" spans="1:10" ht="17" thickBot="1">
      <c r="A5" s="45">
        <v>2005</v>
      </c>
      <c r="B5" s="97">
        <v>5904660.5405405406</v>
      </c>
    </row>
    <row r="6" spans="1:10" ht="17" thickBot="1">
      <c r="A6" s="128">
        <v>2010</v>
      </c>
      <c r="B6" s="113">
        <v>5147780.9009009004</v>
      </c>
    </row>
    <row r="7" spans="1:10" ht="17" thickBot="1">
      <c r="A7" s="45">
        <v>2015</v>
      </c>
      <c r="B7" s="97">
        <v>3289033.9489489491</v>
      </c>
    </row>
    <row r="8" spans="1:10" ht="17" thickBot="1">
      <c r="A8" s="128">
        <v>2020</v>
      </c>
      <c r="B8" s="113">
        <v>1891318.122002003</v>
      </c>
    </row>
    <row r="9" spans="1:10" ht="17" thickBot="1">
      <c r="A9" s="45">
        <v>2024</v>
      </c>
      <c r="B9" s="97">
        <v>1268890.7947297296</v>
      </c>
    </row>
    <row r="10" spans="1:10" ht="17" thickBot="1">
      <c r="A10" s="128">
        <v>2025</v>
      </c>
      <c r="B10" s="113">
        <v>1151487.516945946</v>
      </c>
    </row>
    <row r="12" spans="1:10">
      <c r="A12" s="11" t="s">
        <v>934</v>
      </c>
    </row>
  </sheetData>
  <hyperlinks>
    <hyperlink ref="J1" location="Indice!D81" display="Indice ◄" xr:uid="{7DA62BA6-AFD5-48D8-923E-D058A8DB2A08}"/>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A4F0-DCD2-4D69-A3E9-776C3581DE00}">
  <sheetPr>
    <tabColor rgb="FF00B050"/>
  </sheetPr>
  <dimension ref="A1:M20"/>
  <sheetViews>
    <sheetView showGridLines="0" zoomScaleNormal="100" workbookViewId="0"/>
  </sheetViews>
  <sheetFormatPr defaultColWidth="14.6640625" defaultRowHeight="16.5"/>
  <cols>
    <col min="1" max="1" width="28" customWidth="1"/>
    <col min="2" max="3" width="11.58203125" style="55" customWidth="1"/>
    <col min="4" max="6" width="11.58203125" customWidth="1"/>
    <col min="7" max="13" width="12" customWidth="1"/>
  </cols>
  <sheetData>
    <row r="1" spans="1:7">
      <c r="A1" t="s">
        <v>1911</v>
      </c>
      <c r="G1" s="110" t="s">
        <v>771</v>
      </c>
    </row>
    <row r="3" spans="1:7">
      <c r="A3" s="1" t="s">
        <v>867</v>
      </c>
      <c r="B3" s="96"/>
      <c r="C3" s="96"/>
      <c r="D3" s="96"/>
      <c r="E3" s="96"/>
      <c r="F3" s="96"/>
    </row>
    <row r="4" spans="1:7" ht="17" thickBot="1">
      <c r="A4" s="45"/>
      <c r="B4" s="5">
        <v>2021</v>
      </c>
      <c r="C4" s="242">
        <v>2022</v>
      </c>
      <c r="D4" s="242">
        <v>2023</v>
      </c>
      <c r="E4" s="242">
        <v>2024</v>
      </c>
      <c r="F4" s="242">
        <v>2025</v>
      </c>
    </row>
    <row r="5" spans="1:7" ht="17" thickBot="1">
      <c r="A5" s="6" t="s">
        <v>854</v>
      </c>
      <c r="B5" s="236">
        <v>60.381018862911432</v>
      </c>
      <c r="C5" s="236">
        <v>56.710457914411506</v>
      </c>
      <c r="D5" s="236">
        <v>55.66913914964605</v>
      </c>
      <c r="E5" s="236">
        <v>53.948576165093954</v>
      </c>
      <c r="F5" s="236">
        <v>52.72823347525182</v>
      </c>
    </row>
    <row r="6" spans="1:7" ht="17" thickBot="1">
      <c r="A6" s="45" t="s">
        <v>868</v>
      </c>
      <c r="B6" s="237">
        <v>35.783515753080003</v>
      </c>
      <c r="C6" s="237">
        <v>36.765742827820688</v>
      </c>
      <c r="D6" s="237">
        <v>37.805218949900542</v>
      </c>
      <c r="E6" s="237">
        <v>36.804842317160357</v>
      </c>
      <c r="F6" s="237">
        <v>37.678627912014186</v>
      </c>
    </row>
    <row r="7" spans="1:7" ht="17" thickBot="1">
      <c r="A7" s="6" t="s">
        <v>856</v>
      </c>
      <c r="B7" s="236">
        <v>3.8354653840085753</v>
      </c>
      <c r="C7" s="236">
        <v>6.5237992577678092</v>
      </c>
      <c r="D7" s="236">
        <v>6.5256419004534214</v>
      </c>
      <c r="E7" s="236">
        <v>9.2465815177456729</v>
      </c>
      <c r="F7" s="236">
        <v>9.5931386127340073</v>
      </c>
    </row>
    <row r="8" spans="1:7" ht="17" thickBot="1">
      <c r="A8" s="84" t="s">
        <v>870</v>
      </c>
      <c r="B8" s="238">
        <v>1493.8117450895095</v>
      </c>
      <c r="C8" s="238">
        <v>1425.1950704843282</v>
      </c>
      <c r="D8" s="238">
        <v>1314.9760990415</v>
      </c>
      <c r="E8" s="238">
        <v>1149.6355023371605</v>
      </c>
      <c r="F8" s="238">
        <v>1058.9575675999304</v>
      </c>
    </row>
    <row r="9" spans="1:7">
      <c r="A9" s="776" t="s">
        <v>935</v>
      </c>
      <c r="B9" s="776"/>
      <c r="C9" s="776"/>
      <c r="D9" s="776"/>
      <c r="E9" s="112"/>
      <c r="F9" s="112"/>
    </row>
    <row r="10" spans="1:7" ht="17" thickBot="1">
      <c r="A10" s="4"/>
      <c r="B10" s="5">
        <v>2021</v>
      </c>
      <c r="C10" s="5">
        <v>2022</v>
      </c>
      <c r="D10" s="5">
        <v>2023</v>
      </c>
      <c r="E10" s="5">
        <v>2024</v>
      </c>
      <c r="F10" s="5">
        <v>2025</v>
      </c>
    </row>
    <row r="11" spans="1:7" ht="17" thickBot="1">
      <c r="A11" s="6" t="s">
        <v>936</v>
      </c>
      <c r="B11" s="118">
        <v>808.14751881888299</v>
      </c>
      <c r="C11" s="118">
        <v>731.9118297252819</v>
      </c>
      <c r="D11" s="118">
        <v>670.65755936000005</v>
      </c>
      <c r="E11" s="118">
        <v>565.80481869864946</v>
      </c>
      <c r="F11" s="118">
        <v>516.80264637009179</v>
      </c>
    </row>
    <row r="12" spans="1:7" ht="17" thickBot="1">
      <c r="A12" s="8" t="s">
        <v>868</v>
      </c>
      <c r="B12" s="211">
        <v>534.53836112546401</v>
      </c>
      <c r="C12" s="211">
        <v>523.98355440904595</v>
      </c>
      <c r="D12" s="211">
        <v>497.12959338150006</v>
      </c>
      <c r="E12" s="211">
        <v>423.12153385728629</v>
      </c>
      <c r="F12" s="211">
        <v>399.00068164209381</v>
      </c>
    </row>
    <row r="13" spans="1:7" ht="17" thickBot="1">
      <c r="A13" s="6" t="s">
        <v>937</v>
      </c>
      <c r="B13" s="118">
        <v>93.831232760000006</v>
      </c>
      <c r="C13" s="118">
        <v>76.322820919999998</v>
      </c>
      <c r="D13" s="118">
        <v>61.378315000000001</v>
      </c>
      <c r="E13" s="118">
        <v>54.407165900674073</v>
      </c>
      <c r="F13" s="118">
        <v>41.566972277847086</v>
      </c>
    </row>
    <row r="14" spans="1:7" ht="17" thickBot="1">
      <c r="A14" s="8" t="s">
        <v>938</v>
      </c>
      <c r="B14" s="211">
        <v>57.294632385162501</v>
      </c>
      <c r="C14" s="211">
        <v>92.976865430000004</v>
      </c>
      <c r="D14" s="211">
        <v>85.810631300000011</v>
      </c>
      <c r="E14" s="211">
        <v>106.30198388055051</v>
      </c>
      <c r="F14" s="211">
        <v>101.58726730989775</v>
      </c>
    </row>
    <row r="15" spans="1:7" ht="17" thickBot="1">
      <c r="A15" s="39" t="s">
        <v>9</v>
      </c>
      <c r="B15" s="212">
        <v>1493.8117450895099</v>
      </c>
      <c r="C15" s="212">
        <v>1425.1950704843277</v>
      </c>
      <c r="D15" s="212">
        <v>1314.9760990415</v>
      </c>
      <c r="E15" s="212">
        <v>1149.6355023371605</v>
      </c>
      <c r="F15" s="212">
        <v>1058.9575675999304</v>
      </c>
    </row>
    <row r="17" spans="1:13">
      <c r="A17" s="11" t="s">
        <v>862</v>
      </c>
    </row>
    <row r="18" spans="1:13">
      <c r="K18" s="115"/>
      <c r="L18" s="115"/>
      <c r="M18" s="115"/>
    </row>
    <row r="20" spans="1:13">
      <c r="B20" s="449"/>
    </row>
  </sheetData>
  <mergeCells count="1">
    <mergeCell ref="A9:D9"/>
  </mergeCells>
  <hyperlinks>
    <hyperlink ref="G1" location="Indice!D82" display="Indice ◄" xr:uid="{AF870415-62BA-4692-A549-BB25E10A0339}"/>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EDC8-762D-4086-A94B-EED1B7D28D73}">
  <dimension ref="A1:F25"/>
  <sheetViews>
    <sheetView showGridLines="0" zoomScaleNormal="100" workbookViewId="0"/>
  </sheetViews>
  <sheetFormatPr defaultRowHeight="16.5"/>
  <cols>
    <col min="1" max="1" width="24.9140625" customWidth="1"/>
    <col min="2" max="2" width="19.58203125" customWidth="1"/>
    <col min="3" max="3" width="19.1640625" customWidth="1"/>
    <col min="4" max="4" width="21.9140625" customWidth="1"/>
  </cols>
  <sheetData>
    <row r="1" spans="1:6">
      <c r="A1" t="s">
        <v>939</v>
      </c>
      <c r="C1" s="241" t="s">
        <v>771</v>
      </c>
    </row>
    <row r="3" spans="1:6" s="243" customFormat="1">
      <c r="A3" s="1"/>
      <c r="B3" s="12" t="s">
        <v>940</v>
      </c>
      <c r="C3" s="12" t="s">
        <v>1856</v>
      </c>
      <c r="D3" s="12" t="s">
        <v>1572</v>
      </c>
      <c r="E3"/>
      <c r="F3"/>
    </row>
    <row r="4" spans="1:6" ht="17" thickBot="1">
      <c r="A4" s="45" t="s">
        <v>941</v>
      </c>
      <c r="B4" s="46">
        <v>21.235510603464501</v>
      </c>
      <c r="C4" s="46">
        <v>20.931680058000328</v>
      </c>
      <c r="D4" s="46">
        <v>-0.30383054546417299</v>
      </c>
    </row>
    <row r="5" spans="1:6" ht="17" thickBot="1">
      <c r="A5" s="6" t="s">
        <v>957</v>
      </c>
      <c r="B5" s="42">
        <v>19.562983184042398</v>
      </c>
      <c r="C5" s="42">
        <v>17.833953482010358</v>
      </c>
      <c r="D5" s="42">
        <v>-1.7290297020320402</v>
      </c>
    </row>
    <row r="6" spans="1:6" ht="17" thickBot="1">
      <c r="A6" s="8" t="s">
        <v>942</v>
      </c>
      <c r="B6" s="44">
        <v>7.9394751749090675</v>
      </c>
      <c r="C6" s="44">
        <v>8.5974028908772642</v>
      </c>
      <c r="D6" s="44">
        <v>0.65792771596819666</v>
      </c>
    </row>
    <row r="7" spans="1:6" ht="17" thickBot="1">
      <c r="A7" s="6" t="s">
        <v>943</v>
      </c>
      <c r="B7" s="42">
        <v>6.5616449602194651</v>
      </c>
      <c r="C7" s="42">
        <v>6.7679765642013541</v>
      </c>
      <c r="D7" s="42">
        <v>0.20633160398188899</v>
      </c>
    </row>
    <row r="8" spans="1:6" ht="17" thickBot="1">
      <c r="A8" s="45" t="s">
        <v>944</v>
      </c>
      <c r="B8" s="46">
        <v>6.3795445470238024</v>
      </c>
      <c r="C8" s="46">
        <v>6.5631524932127565</v>
      </c>
      <c r="D8" s="46">
        <v>0.18360794618895415</v>
      </c>
    </row>
    <row r="9" spans="1:6" ht="17" thickBot="1">
      <c r="A9" s="6" t="s">
        <v>1857</v>
      </c>
      <c r="B9" s="42">
        <v>3.9619246932965679</v>
      </c>
      <c r="C9" s="42">
        <v>4.3202499372745411</v>
      </c>
      <c r="D9" s="42">
        <v>0.35832524397797316</v>
      </c>
    </row>
    <row r="10" spans="1:6" ht="17" thickBot="1">
      <c r="A10" s="45" t="s">
        <v>945</v>
      </c>
      <c r="B10" s="46">
        <v>3.1341045137309167</v>
      </c>
      <c r="C10" s="46">
        <v>3.2856608644724221</v>
      </c>
      <c r="D10" s="46">
        <v>0.15155635074150542</v>
      </c>
    </row>
    <row r="11" spans="1:6" ht="17" thickBot="1">
      <c r="A11" s="6" t="s">
        <v>26</v>
      </c>
      <c r="B11" s="42">
        <v>31.224812323313273</v>
      </c>
      <c r="C11" s="42">
        <v>31.69992370995098</v>
      </c>
      <c r="D11" s="42">
        <v>0.4751113866377068</v>
      </c>
    </row>
    <row r="12" spans="1:6" ht="17" thickBot="1">
      <c r="A12" s="84" t="s">
        <v>9</v>
      </c>
      <c r="B12" s="85">
        <v>100</v>
      </c>
      <c r="C12" s="85">
        <v>100</v>
      </c>
      <c r="D12" s="46"/>
    </row>
    <row r="13" spans="1:6">
      <c r="A13" s="52" t="s">
        <v>879</v>
      </c>
      <c r="B13" s="210">
        <v>2024</v>
      </c>
      <c r="C13" s="210">
        <v>2025</v>
      </c>
    </row>
    <row r="14" spans="1:6" ht="17" thickBot="1">
      <c r="A14" s="45"/>
      <c r="B14" s="97">
        <v>1036.9657232917525</v>
      </c>
      <c r="C14" s="97">
        <v>979.44111657665269</v>
      </c>
    </row>
    <row r="16" spans="1:6">
      <c r="A16" s="11" t="s">
        <v>862</v>
      </c>
    </row>
    <row r="18" spans="2:3">
      <c r="B18" s="213"/>
      <c r="C18" s="213"/>
    </row>
    <row r="19" spans="2:3">
      <c r="B19" s="213"/>
      <c r="C19" s="213"/>
    </row>
    <row r="20" spans="2:3">
      <c r="B20" s="213"/>
      <c r="C20" s="213"/>
    </row>
    <row r="21" spans="2:3">
      <c r="B21" s="213"/>
      <c r="C21" s="213"/>
    </row>
    <row r="22" spans="2:3">
      <c r="B22" s="213"/>
      <c r="C22" s="213"/>
    </row>
    <row r="23" spans="2:3">
      <c r="B23" s="213"/>
      <c r="C23" s="213"/>
    </row>
    <row r="24" spans="2:3">
      <c r="B24" s="213"/>
      <c r="C24" s="213"/>
    </row>
    <row r="25" spans="2:3">
      <c r="B25" s="213"/>
      <c r="C25" s="213"/>
    </row>
  </sheetData>
  <hyperlinks>
    <hyperlink ref="C1" location="Indice!D83" display="Indice ◄" xr:uid="{C8E6B5E2-8157-4E12-8481-202534D4842F}"/>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FE5D-94F3-41A3-83B6-A2D867504706}">
  <dimension ref="A1:E19"/>
  <sheetViews>
    <sheetView showGridLines="0" zoomScaleNormal="100" workbookViewId="0"/>
  </sheetViews>
  <sheetFormatPr defaultRowHeight="16.5"/>
  <cols>
    <col min="1" max="1" width="29.9140625" customWidth="1"/>
    <col min="2" max="3" width="16.6640625" customWidth="1"/>
    <col min="4" max="4" width="18.9140625" customWidth="1"/>
  </cols>
  <sheetData>
    <row r="1" spans="1:5">
      <c r="A1" t="s">
        <v>946</v>
      </c>
      <c r="D1" s="241" t="s">
        <v>771</v>
      </c>
      <c r="E1" s="110"/>
    </row>
    <row r="3" spans="1:5" ht="17" thickBot="1">
      <c r="A3" s="52"/>
      <c r="B3" s="122" t="s">
        <v>872</v>
      </c>
      <c r="C3" s="122" t="s">
        <v>1858</v>
      </c>
      <c r="D3" s="122" t="s">
        <v>1572</v>
      </c>
    </row>
    <row r="4" spans="1:5" ht="17" thickBot="1">
      <c r="A4" s="8" t="s">
        <v>941</v>
      </c>
      <c r="B4" s="44">
        <v>15.149443183546985</v>
      </c>
      <c r="C4" s="44">
        <v>15.651865012037373</v>
      </c>
      <c r="D4" s="44">
        <v>0.50242182849038741</v>
      </c>
    </row>
    <row r="5" spans="1:5" ht="17" thickBot="1">
      <c r="A5" s="6" t="s">
        <v>947</v>
      </c>
      <c r="B5" s="42">
        <v>11.906805228981121</v>
      </c>
      <c r="C5" s="42">
        <v>10.679860546498835</v>
      </c>
      <c r="D5" s="42">
        <v>-1.2269446824822854</v>
      </c>
    </row>
    <row r="6" spans="1:5" ht="17" thickBot="1">
      <c r="A6" s="8" t="s">
        <v>943</v>
      </c>
      <c r="B6" s="44">
        <v>8.3299104161298807</v>
      </c>
      <c r="C6" s="44">
        <v>8.4984073950893446</v>
      </c>
      <c r="D6" s="44">
        <v>0.16849697895946392</v>
      </c>
    </row>
    <row r="7" spans="1:5" ht="17" thickBot="1">
      <c r="A7" s="6" t="s">
        <v>948</v>
      </c>
      <c r="B7" s="42">
        <v>7.6185090668459887</v>
      </c>
      <c r="C7" s="42">
        <v>7.4028586043307545</v>
      </c>
      <c r="D7" s="42">
        <v>-0.21565046251523423</v>
      </c>
    </row>
    <row r="8" spans="1:5" ht="17" thickBot="1">
      <c r="A8" s="45" t="s">
        <v>1859</v>
      </c>
      <c r="B8" s="46">
        <v>6.8651795122753843</v>
      </c>
      <c r="C8" s="46">
        <v>6.8973013716106948</v>
      </c>
      <c r="D8" s="46">
        <v>3.2121859335310532E-2</v>
      </c>
    </row>
    <row r="9" spans="1:5" ht="17" thickBot="1">
      <c r="A9" s="6" t="s">
        <v>1860</v>
      </c>
      <c r="B9" s="42">
        <v>6.8422841524574958</v>
      </c>
      <c r="C9" s="42">
        <v>5.9899961309778984</v>
      </c>
      <c r="D9" s="42">
        <v>-0.85228802147959737</v>
      </c>
    </row>
    <row r="10" spans="1:5" ht="17" thickBot="1">
      <c r="A10" s="45" t="s">
        <v>949</v>
      </c>
      <c r="B10" s="46">
        <v>3.7901999164873494</v>
      </c>
      <c r="C10" s="46">
        <v>4.1488781651929134</v>
      </c>
      <c r="D10" s="46">
        <v>0.35867824870556397</v>
      </c>
    </row>
    <row r="11" spans="1:5" ht="17" thickBot="1">
      <c r="A11" s="6" t="s">
        <v>1861</v>
      </c>
      <c r="B11" s="42">
        <v>3.5782166037626082</v>
      </c>
      <c r="C11" s="42">
        <v>3.5801909498899627</v>
      </c>
      <c r="D11" s="42">
        <v>1.974346127354476E-3</v>
      </c>
    </row>
    <row r="12" spans="1:5" ht="17" thickBot="1">
      <c r="A12" s="45" t="s">
        <v>950</v>
      </c>
      <c r="B12" s="46">
        <v>3.0070190521513003</v>
      </c>
      <c r="C12" s="46">
        <v>3.0070190521513003</v>
      </c>
      <c r="D12" s="46">
        <v>0</v>
      </c>
    </row>
    <row r="13" spans="1:5" ht="17" thickBot="1">
      <c r="A13" s="6" t="s">
        <v>1862</v>
      </c>
      <c r="B13" s="42">
        <v>2.9033465625348511</v>
      </c>
      <c r="C13" s="42">
        <v>3.0339703485419056</v>
      </c>
      <c r="D13" s="42">
        <v>0.13062378600705449</v>
      </c>
    </row>
    <row r="14" spans="1:5" ht="17" thickBot="1">
      <c r="A14" s="45" t="s">
        <v>1863</v>
      </c>
      <c r="B14" s="46">
        <v>2.9577126787493206</v>
      </c>
      <c r="C14" s="46">
        <v>2.8255019338998251</v>
      </c>
      <c r="D14" s="46">
        <v>-0.13221074484949558</v>
      </c>
    </row>
    <row r="15" spans="1:5" ht="17" thickBot="1">
      <c r="A15" s="34" t="s">
        <v>26</v>
      </c>
      <c r="B15" s="244">
        <v>30.009086304827051</v>
      </c>
      <c r="C15" s="244">
        <v>31.109652423679023</v>
      </c>
      <c r="D15" s="244">
        <v>1.1005661188519724</v>
      </c>
    </row>
    <row r="16" spans="1:5" ht="17" thickBot="1">
      <c r="A16" s="84" t="s">
        <v>9</v>
      </c>
      <c r="B16" s="85">
        <v>100</v>
      </c>
      <c r="C16" s="85">
        <v>100</v>
      </c>
      <c r="D16" s="46"/>
    </row>
    <row r="19" spans="1:1">
      <c r="A19" s="11" t="s">
        <v>934</v>
      </c>
    </row>
  </sheetData>
  <hyperlinks>
    <hyperlink ref="D1" location="Indice!D84" display="Indice ◄" xr:uid="{A063A70B-1430-4A3C-A924-744A30B44857}"/>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F3EE-D582-478C-8A5B-B4DD64D12F25}">
  <dimension ref="A1:N8"/>
  <sheetViews>
    <sheetView showGridLines="0" zoomScaleNormal="100" workbookViewId="0"/>
  </sheetViews>
  <sheetFormatPr defaultRowHeight="16.5"/>
  <cols>
    <col min="1" max="1" width="24.5" customWidth="1"/>
    <col min="2" max="3" width="9.58203125" bestFit="1" customWidth="1"/>
    <col min="4" max="4" width="10.1640625" bestFit="1" customWidth="1"/>
  </cols>
  <sheetData>
    <row r="1" spans="1:14">
      <c r="A1" t="s">
        <v>951</v>
      </c>
      <c r="C1" s="241" t="s">
        <v>771</v>
      </c>
    </row>
    <row r="3" spans="1:14">
      <c r="A3" s="1" t="s">
        <v>917</v>
      </c>
      <c r="B3" s="21"/>
      <c r="C3" s="21"/>
      <c r="D3" s="21"/>
      <c r="E3" s="21"/>
      <c r="F3" s="21"/>
      <c r="G3" s="21"/>
      <c r="H3" s="21"/>
      <c r="I3" s="21"/>
      <c r="J3" s="21"/>
      <c r="K3" s="21"/>
      <c r="L3" s="21"/>
      <c r="M3" s="21"/>
      <c r="N3" s="686"/>
    </row>
    <row r="4" spans="1:14" ht="17" thickBot="1">
      <c r="A4" s="4"/>
      <c r="B4" s="5">
        <v>2013</v>
      </c>
      <c r="C4" s="5">
        <v>2014</v>
      </c>
      <c r="D4" s="5">
        <v>2015</v>
      </c>
      <c r="E4" s="5">
        <v>2016</v>
      </c>
      <c r="F4" s="5">
        <v>2017</v>
      </c>
      <c r="G4" s="5">
        <v>2018</v>
      </c>
      <c r="H4" s="5">
        <v>2019</v>
      </c>
      <c r="I4" s="5">
        <v>2020</v>
      </c>
      <c r="J4" s="5">
        <v>2021</v>
      </c>
      <c r="K4" s="5">
        <v>2022</v>
      </c>
      <c r="L4" s="5">
        <v>2023</v>
      </c>
      <c r="M4" s="5">
        <v>2024</v>
      </c>
      <c r="N4" s="687">
        <v>2025</v>
      </c>
    </row>
    <row r="5" spans="1:14" ht="17" thickBot="1">
      <c r="A5" s="6" t="s">
        <v>952</v>
      </c>
      <c r="B5" s="220">
        <v>118.5</v>
      </c>
      <c r="C5" s="220">
        <v>124.2</v>
      </c>
      <c r="D5" s="220">
        <v>128.6</v>
      </c>
      <c r="E5" s="220">
        <v>131</v>
      </c>
      <c r="F5" s="220">
        <v>134.19999999999999</v>
      </c>
      <c r="G5" s="220">
        <v>137</v>
      </c>
      <c r="H5" s="220">
        <v>139.6</v>
      </c>
      <c r="I5" s="220">
        <v>140.19999999999999</v>
      </c>
      <c r="J5" s="220">
        <v>141.6</v>
      </c>
      <c r="K5" s="220">
        <v>147.5</v>
      </c>
      <c r="L5" s="220">
        <v>149</v>
      </c>
      <c r="M5" s="220">
        <v>156.80000000000001</v>
      </c>
      <c r="N5" s="688">
        <v>160.9</v>
      </c>
    </row>
    <row r="6" spans="1:14" ht="17" thickBot="1">
      <c r="A6" s="36" t="s">
        <v>18</v>
      </c>
      <c r="B6" s="245">
        <v>107.3</v>
      </c>
      <c r="C6" s="245">
        <v>107.3</v>
      </c>
      <c r="D6" s="246">
        <v>107.4</v>
      </c>
      <c r="E6" s="245">
        <v>107.9</v>
      </c>
      <c r="F6" s="245">
        <v>108.8</v>
      </c>
      <c r="G6" s="245">
        <v>110</v>
      </c>
      <c r="H6" s="245">
        <v>110.5</v>
      </c>
      <c r="I6" s="245">
        <v>110.4</v>
      </c>
      <c r="J6" s="245">
        <v>114.7</v>
      </c>
      <c r="K6" s="245">
        <v>128</v>
      </c>
      <c r="L6" s="245">
        <v>128.69999999999999</v>
      </c>
      <c r="M6" s="245">
        <v>130.4</v>
      </c>
      <c r="N6" s="689">
        <v>131.9</v>
      </c>
    </row>
    <row r="8" spans="1:14">
      <c r="A8" s="11" t="s">
        <v>919</v>
      </c>
    </row>
  </sheetData>
  <hyperlinks>
    <hyperlink ref="C1" location="Indice!D85" display="Indice ◄" xr:uid="{9658A231-A869-4003-8792-6ECDBED8522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CB9F-3A25-4BD2-B8F8-1700F814B452}">
  <sheetPr>
    <tabColor rgb="FF00B050"/>
  </sheetPr>
  <dimension ref="A1:F10"/>
  <sheetViews>
    <sheetView showGridLines="0" zoomScaleNormal="100" workbookViewId="0"/>
  </sheetViews>
  <sheetFormatPr defaultColWidth="15.08203125" defaultRowHeight="16.5"/>
  <cols>
    <col min="1" max="1" width="94.1640625" customWidth="1"/>
    <col min="2" max="2" width="14" customWidth="1"/>
    <col min="3" max="3" width="22" customWidth="1"/>
    <col min="4" max="4" width="7.58203125" customWidth="1"/>
  </cols>
  <sheetData>
    <row r="1" spans="1:6">
      <c r="A1" t="s">
        <v>1912</v>
      </c>
      <c r="C1" s="247" t="s">
        <v>771</v>
      </c>
    </row>
    <row r="3" spans="1:6" ht="16.5" customHeight="1">
      <c r="A3" s="24" t="s">
        <v>953</v>
      </c>
      <c r="B3" s="818" t="s">
        <v>954</v>
      </c>
      <c r="C3" s="818"/>
      <c r="E3" s="818" t="s">
        <v>955</v>
      </c>
      <c r="F3" s="818"/>
    </row>
    <row r="4" spans="1:6" ht="17" thickBot="1">
      <c r="A4" s="45"/>
      <c r="B4" s="248">
        <v>2022</v>
      </c>
      <c r="C4" s="248">
        <v>2023</v>
      </c>
      <c r="E4" s="705">
        <v>2022</v>
      </c>
      <c r="F4" s="705">
        <v>2023</v>
      </c>
    </row>
    <row r="5" spans="1:6" ht="17" thickBot="1">
      <c r="A5" s="6" t="s">
        <v>1864</v>
      </c>
      <c r="B5" s="98">
        <v>8668</v>
      </c>
      <c r="C5" s="98">
        <v>8886</v>
      </c>
      <c r="E5" s="690">
        <v>0.44800000000000001</v>
      </c>
      <c r="F5" s="690">
        <v>0.436</v>
      </c>
    </row>
    <row r="6" spans="1:6" ht="17" thickBot="1">
      <c r="A6" s="45" t="s">
        <v>1865</v>
      </c>
      <c r="B6" s="97">
        <v>6527</v>
      </c>
      <c r="C6" s="97">
        <v>7329</v>
      </c>
      <c r="E6" s="691">
        <v>0.33700000000000002</v>
      </c>
      <c r="F6" s="691">
        <v>0.35899999999999999</v>
      </c>
    </row>
    <row r="7" spans="1:6" ht="17" thickBot="1">
      <c r="A7" s="6" t="s">
        <v>1866</v>
      </c>
      <c r="B7" s="98">
        <v>3127</v>
      </c>
      <c r="C7" s="98">
        <v>2935</v>
      </c>
      <c r="E7" s="690">
        <v>0.16200000000000001</v>
      </c>
      <c r="F7" s="690">
        <v>0.14399999999999999</v>
      </c>
    </row>
    <row r="8" spans="1:6" ht="17" thickBot="1">
      <c r="A8" s="45" t="s">
        <v>1867</v>
      </c>
      <c r="B8" s="97">
        <v>657</v>
      </c>
      <c r="C8" s="97">
        <v>715</v>
      </c>
      <c r="E8" s="691">
        <v>3.4000000000000002E-2</v>
      </c>
      <c r="F8" s="691">
        <v>3.5000000000000003E-2</v>
      </c>
    </row>
    <row r="9" spans="1:6" ht="17" thickBot="1">
      <c r="A9" s="6" t="s">
        <v>1868</v>
      </c>
      <c r="B9" s="98">
        <v>381</v>
      </c>
      <c r="C9" s="98">
        <v>523</v>
      </c>
      <c r="E9" s="690">
        <v>0.02</v>
      </c>
      <c r="F9" s="690">
        <v>2.5999999999999999E-2</v>
      </c>
    </row>
    <row r="10" spans="1:6" ht="17" thickBot="1">
      <c r="A10" s="249" t="s">
        <v>1869</v>
      </c>
      <c r="B10" s="250">
        <v>19360</v>
      </c>
      <c r="C10" s="250">
        <v>20388</v>
      </c>
      <c r="E10" s="692">
        <v>1</v>
      </c>
      <c r="F10" s="692">
        <v>1</v>
      </c>
    </row>
  </sheetData>
  <mergeCells count="2">
    <mergeCell ref="B3:C3"/>
    <mergeCell ref="E3:F3"/>
  </mergeCells>
  <hyperlinks>
    <hyperlink ref="C1" location="Indice!D86" display="Indice ◄" xr:uid="{16BF270D-FCCF-41BF-BA58-78E4D7E2BFCE}"/>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14A5-8C7F-4F18-BBC9-4C598D0E0C80}">
  <sheetPr>
    <tabColor rgb="FF00B050"/>
  </sheetPr>
  <dimension ref="A1:E18"/>
  <sheetViews>
    <sheetView showGridLines="0" zoomScaleNormal="100" workbookViewId="0"/>
  </sheetViews>
  <sheetFormatPr defaultColWidth="15.08203125" defaultRowHeight="16.5"/>
  <cols>
    <col min="1" max="1" width="29.4140625" customWidth="1"/>
    <col min="2" max="2" width="27.9140625" customWidth="1"/>
  </cols>
  <sheetData>
    <row r="1" spans="1:5">
      <c r="A1" t="s">
        <v>956</v>
      </c>
      <c r="E1" s="241" t="s">
        <v>771</v>
      </c>
    </row>
    <row r="3" spans="1:5" ht="17" thickBot="1">
      <c r="A3" s="1"/>
      <c r="B3" s="701" t="s">
        <v>1870</v>
      </c>
      <c r="C3" s="12" t="s">
        <v>889</v>
      </c>
    </row>
    <row r="4" spans="1:5" ht="20.25" customHeight="1" thickBot="1">
      <c r="A4" s="251"/>
      <c r="B4" s="693">
        <v>2023</v>
      </c>
      <c r="C4" s="252" t="s">
        <v>1871</v>
      </c>
    </row>
    <row r="5" spans="1:5" ht="20.25" customHeight="1" thickBot="1">
      <c r="A5" s="253" t="s">
        <v>873</v>
      </c>
      <c r="B5" s="254">
        <v>0.123</v>
      </c>
      <c r="C5" s="694">
        <v>-0.7</v>
      </c>
    </row>
    <row r="6" spans="1:5" ht="20.25" customHeight="1" thickBot="1">
      <c r="A6" s="255" t="s">
        <v>1246</v>
      </c>
      <c r="B6" s="256">
        <v>0.11799999999999999</v>
      </c>
      <c r="C6" s="695">
        <v>0.4</v>
      </c>
    </row>
    <row r="7" spans="1:5" ht="20.25" customHeight="1" thickBot="1">
      <c r="A7" s="257" t="s">
        <v>1872</v>
      </c>
      <c r="B7" s="254">
        <v>9.4E-2</v>
      </c>
      <c r="C7" s="694">
        <v>-0.4</v>
      </c>
    </row>
    <row r="8" spans="1:5" ht="20.25" customHeight="1" thickBot="1">
      <c r="A8" s="255" t="s">
        <v>1873</v>
      </c>
      <c r="B8" s="256">
        <v>9.1999999999999998E-2</v>
      </c>
      <c r="C8" s="695">
        <v>-0.7</v>
      </c>
    </row>
    <row r="9" spans="1:5" ht="20.25" customHeight="1" thickBot="1">
      <c r="A9" s="257" t="s">
        <v>1874</v>
      </c>
      <c r="B9" s="254">
        <v>8.5999999999999993E-2</v>
      </c>
      <c r="C9" s="694" t="s">
        <v>1875</v>
      </c>
    </row>
    <row r="10" spans="1:5" ht="20.25" customHeight="1" thickBot="1">
      <c r="A10" s="255" t="s">
        <v>1248</v>
      </c>
      <c r="B10" s="256">
        <v>4.4999999999999998E-2</v>
      </c>
      <c r="C10" s="695">
        <v>0.8</v>
      </c>
    </row>
    <row r="11" spans="1:5" ht="20.25" customHeight="1" thickBot="1">
      <c r="A11" s="257" t="s">
        <v>1011</v>
      </c>
      <c r="B11" s="254">
        <v>3.3000000000000002E-2</v>
      </c>
      <c r="C11" s="694">
        <v>0.1</v>
      </c>
    </row>
    <row r="12" spans="1:5" ht="20.25" customHeight="1" thickBot="1">
      <c r="A12" s="255" t="s">
        <v>892</v>
      </c>
      <c r="B12" s="256">
        <v>3.2000000000000001E-2</v>
      </c>
      <c r="C12" s="695">
        <v>-0.3</v>
      </c>
    </row>
    <row r="13" spans="1:5" ht="20.25" customHeight="1" thickBot="1">
      <c r="A13" s="258" t="s">
        <v>1876</v>
      </c>
      <c r="B13" s="259">
        <v>2.4E-2</v>
      </c>
      <c r="C13" s="696">
        <v>0.5</v>
      </c>
    </row>
    <row r="14" spans="1:5" ht="20.25" customHeight="1" thickBot="1">
      <c r="A14" s="255" t="s">
        <v>1877</v>
      </c>
      <c r="B14" s="252">
        <v>2.3E-2</v>
      </c>
      <c r="C14" s="697">
        <v>-0.4</v>
      </c>
    </row>
    <row r="15" spans="1:5" ht="20.25" customHeight="1" thickBot="1">
      <c r="A15" s="257" t="s">
        <v>891</v>
      </c>
      <c r="B15" s="259">
        <v>1.2E-2</v>
      </c>
      <c r="C15" s="696">
        <v>-0.03</v>
      </c>
    </row>
    <row r="16" spans="1:5" ht="17" thickBot="1">
      <c r="A16" s="255" t="s">
        <v>1878</v>
      </c>
      <c r="B16" s="252">
        <v>1.0999999999999999E-2</v>
      </c>
      <c r="C16" s="697">
        <v>0.1</v>
      </c>
    </row>
    <row r="17" spans="1:3" ht="17" thickBot="1">
      <c r="A17" s="257" t="s">
        <v>26</v>
      </c>
      <c r="B17" s="259">
        <v>0.307</v>
      </c>
      <c r="C17" s="696">
        <v>-0.3</v>
      </c>
    </row>
    <row r="18" spans="1:3" ht="17" thickBot="1">
      <c r="A18" s="698" t="s">
        <v>9</v>
      </c>
      <c r="B18" s="699">
        <v>1</v>
      </c>
      <c r="C18" s="700"/>
    </row>
  </sheetData>
  <hyperlinks>
    <hyperlink ref="E1" location="Indice!D87" display="Indice ◄" xr:uid="{7A18039F-C7C7-4A9E-95D6-1F6ABBA884AA}"/>
  </hyperlinks>
  <pageMargins left="0.7" right="0.7" top="0.75" bottom="0.75" header="0.3" footer="0.3"/>
  <pageSetup paperSize="9" orientation="portrait" r:id="rId1"/>
  <ignoredErrors>
    <ignoredError sqref="C9"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48BB-6196-4803-A9CC-B282B73CCAC0}">
  <sheetPr>
    <tabColor rgb="FF00B050"/>
  </sheetPr>
  <dimension ref="A1:K9"/>
  <sheetViews>
    <sheetView showGridLines="0" zoomScaleNormal="100" workbookViewId="0"/>
  </sheetViews>
  <sheetFormatPr defaultRowHeight="16.5"/>
  <cols>
    <col min="1" max="1" width="17.4140625" customWidth="1"/>
    <col min="2" max="2" width="13.6640625" customWidth="1"/>
    <col min="3" max="3" width="19.9140625" customWidth="1"/>
  </cols>
  <sheetData>
    <row r="1" spans="1:11">
      <c r="A1" t="s">
        <v>1879</v>
      </c>
      <c r="K1" s="247" t="s">
        <v>771</v>
      </c>
    </row>
    <row r="3" spans="1:11" ht="17" customHeight="1">
      <c r="A3" s="1" t="s">
        <v>958</v>
      </c>
      <c r="B3" s="12" t="s">
        <v>959</v>
      </c>
      <c r="C3" s="12" t="s">
        <v>960</v>
      </c>
    </row>
    <row r="4" spans="1:11" ht="17" thickBot="1">
      <c r="A4" s="45" t="s">
        <v>961</v>
      </c>
      <c r="B4" s="97">
        <v>12662</v>
      </c>
      <c r="C4" s="260">
        <v>211.42037037037036</v>
      </c>
    </row>
    <row r="5" spans="1:11" ht="17" thickBot="1">
      <c r="A5" s="6" t="s">
        <v>962</v>
      </c>
      <c r="B5" s="98">
        <v>16444</v>
      </c>
      <c r="C5" s="261">
        <v>304.7962847222222</v>
      </c>
    </row>
    <row r="6" spans="1:11" ht="17" thickBot="1">
      <c r="A6" s="45" t="s">
        <v>963</v>
      </c>
      <c r="B6" s="97">
        <v>1964</v>
      </c>
      <c r="C6" s="260">
        <v>28.287395833333335</v>
      </c>
    </row>
    <row r="7" spans="1:11" ht="17" thickBot="1">
      <c r="A7" s="6" t="s">
        <v>964</v>
      </c>
      <c r="B7" s="98">
        <v>4684</v>
      </c>
      <c r="C7" s="261">
        <v>123.20394675925925</v>
      </c>
    </row>
    <row r="8" spans="1:11" ht="17" thickBot="1">
      <c r="A8" s="45" t="s">
        <v>965</v>
      </c>
      <c r="B8" s="97">
        <v>1066</v>
      </c>
      <c r="C8" s="260">
        <v>1.1314583333333332</v>
      </c>
    </row>
    <row r="9" spans="1:11" ht="17" thickBot="1">
      <c r="A9" s="39" t="s">
        <v>966</v>
      </c>
      <c r="B9" s="262">
        <v>36820</v>
      </c>
      <c r="C9" s="263" t="s">
        <v>1880</v>
      </c>
    </row>
  </sheetData>
  <hyperlinks>
    <hyperlink ref="K1" location="Indice!D88" display="Indice ◄" xr:uid="{9354B88F-3C46-4A0D-ABC5-C603D491F604}"/>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B4281-F9E4-4661-A050-2F61FE0B14E2}">
  <sheetPr>
    <tabColor rgb="FF00B050"/>
  </sheetPr>
  <dimension ref="A1:M11"/>
  <sheetViews>
    <sheetView showGridLines="0" zoomScaleNormal="100" workbookViewId="0"/>
  </sheetViews>
  <sheetFormatPr defaultRowHeight="16.5"/>
  <cols>
    <col min="1" max="1" width="20.08203125" customWidth="1"/>
    <col min="2" max="2" width="14.9140625" customWidth="1"/>
    <col min="3" max="3" width="11.58203125" customWidth="1"/>
    <col min="4" max="4" width="10.9140625" customWidth="1"/>
    <col min="5" max="5" width="10.1640625" customWidth="1"/>
  </cols>
  <sheetData>
    <row r="1" spans="1:13">
      <c r="A1" t="s">
        <v>1881</v>
      </c>
      <c r="M1" s="247" t="s">
        <v>771</v>
      </c>
    </row>
    <row r="3" spans="1:13">
      <c r="A3" s="1" t="s">
        <v>967</v>
      </c>
      <c r="B3" s="12" t="s">
        <v>968</v>
      </c>
      <c r="D3" s="819"/>
      <c r="E3" s="820"/>
    </row>
    <row r="4" spans="1:13" ht="17.399999999999999" customHeight="1" thickBot="1">
      <c r="A4" s="45" t="s">
        <v>969</v>
      </c>
      <c r="B4" s="260">
        <v>208.4659375</v>
      </c>
      <c r="D4" s="706"/>
      <c r="E4" s="707"/>
    </row>
    <row r="5" spans="1:13" ht="17" thickBot="1">
      <c r="A5" s="6" t="s">
        <v>970</v>
      </c>
      <c r="B5" s="261">
        <v>152.32740740740741</v>
      </c>
      <c r="D5" s="708"/>
      <c r="E5" s="709"/>
    </row>
    <row r="6" spans="1:13" ht="17" thickBot="1">
      <c r="A6" s="45" t="s">
        <v>971</v>
      </c>
      <c r="B6" s="260">
        <v>158.34489583333334</v>
      </c>
      <c r="D6" s="710"/>
      <c r="E6" s="711"/>
    </row>
    <row r="7" spans="1:13" ht="17" thickBot="1">
      <c r="A7" s="6" t="s">
        <v>972</v>
      </c>
      <c r="B7" s="261">
        <v>126.20900462962963</v>
      </c>
      <c r="D7" s="712"/>
      <c r="E7" s="711"/>
    </row>
    <row r="8" spans="1:13" ht="18" customHeight="1" thickBot="1">
      <c r="A8" s="45" t="s">
        <v>973</v>
      </c>
      <c r="B8" s="260">
        <v>10.165810185185185</v>
      </c>
      <c r="D8" s="710"/>
      <c r="E8" s="711"/>
    </row>
    <row r="9" spans="1:13" ht="16.25" customHeight="1" thickBot="1">
      <c r="A9" s="39" t="s">
        <v>9</v>
      </c>
      <c r="B9" s="263" t="s">
        <v>1913</v>
      </c>
      <c r="D9" s="713"/>
      <c r="E9" s="711"/>
    </row>
    <row r="10" spans="1:13">
      <c r="D10" s="710"/>
      <c r="E10" s="711"/>
    </row>
    <row r="11" spans="1:13">
      <c r="D11" s="714"/>
      <c r="E11" s="715"/>
    </row>
  </sheetData>
  <mergeCells count="1">
    <mergeCell ref="D3:E3"/>
  </mergeCells>
  <hyperlinks>
    <hyperlink ref="M1" location="Indice!D89" display="Indice ◄" xr:uid="{D8FAE6B6-5F41-470C-A991-BC4BD14DA085}"/>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8563-EDBF-4EC0-91E7-F5DC3109B2B3}">
  <sheetPr>
    <tabColor rgb="FF00B050"/>
  </sheetPr>
  <dimension ref="A1:K14"/>
  <sheetViews>
    <sheetView showGridLines="0" zoomScaleNormal="100" workbookViewId="0"/>
  </sheetViews>
  <sheetFormatPr defaultRowHeight="16.5"/>
  <cols>
    <col min="1" max="1" width="17.4140625" customWidth="1"/>
    <col min="2" max="2" width="13.6640625" customWidth="1"/>
    <col min="3" max="3" width="19.9140625" customWidth="1"/>
  </cols>
  <sheetData>
    <row r="1" spans="1:11">
      <c r="A1" t="s">
        <v>1882</v>
      </c>
      <c r="K1" s="247" t="s">
        <v>771</v>
      </c>
    </row>
    <row r="3" spans="1:11">
      <c r="A3" s="1" t="s">
        <v>974</v>
      </c>
      <c r="B3" s="12" t="s">
        <v>959</v>
      </c>
      <c r="C3" s="12" t="s">
        <v>960</v>
      </c>
    </row>
    <row r="4" spans="1:11" ht="17" thickBot="1">
      <c r="A4" s="45" t="s">
        <v>1883</v>
      </c>
      <c r="B4" s="97">
        <v>9651</v>
      </c>
      <c r="C4" s="260">
        <v>59.368599537037035</v>
      </c>
    </row>
    <row r="5" spans="1:11" ht="17" thickBot="1">
      <c r="A5" s="6" t="s">
        <v>1884</v>
      </c>
      <c r="B5" s="98">
        <v>10736</v>
      </c>
      <c r="C5" s="261">
        <v>14.489305555555555</v>
      </c>
    </row>
    <row r="6" spans="1:11" ht="17" thickBot="1">
      <c r="A6" s="45" t="s">
        <v>1885</v>
      </c>
      <c r="B6" s="97">
        <v>7082</v>
      </c>
      <c r="C6" s="260">
        <v>12.302708333333333</v>
      </c>
    </row>
    <row r="7" spans="1:11" ht="17" thickBot="1">
      <c r="A7" s="6" t="s">
        <v>1886</v>
      </c>
      <c r="B7" s="98">
        <v>5841</v>
      </c>
      <c r="C7" s="261">
        <v>35.6824537037037</v>
      </c>
    </row>
    <row r="8" spans="1:11" ht="17" thickBot="1">
      <c r="A8" s="45" t="s">
        <v>975</v>
      </c>
      <c r="B8" s="97">
        <v>4099</v>
      </c>
      <c r="C8" s="260">
        <v>8.8971527777777784</v>
      </c>
    </row>
    <row r="9" spans="1:11" ht="17" thickBot="1">
      <c r="A9" s="6" t="s">
        <v>976</v>
      </c>
      <c r="B9" s="98">
        <v>3346</v>
      </c>
      <c r="C9" s="261">
        <v>4.5936111111111115</v>
      </c>
    </row>
    <row r="10" spans="1:11" ht="17" thickBot="1">
      <c r="A10" s="45" t="s">
        <v>1887</v>
      </c>
      <c r="B10" s="97">
        <v>1600</v>
      </c>
      <c r="C10" s="260">
        <v>2.4861805555555554</v>
      </c>
    </row>
    <row r="11" spans="1:11" ht="17" thickBot="1">
      <c r="A11" s="6" t="s">
        <v>1888</v>
      </c>
      <c r="B11" s="98">
        <v>1656</v>
      </c>
      <c r="C11" s="261">
        <v>3.317361111111111</v>
      </c>
    </row>
    <row r="12" spans="1:11" ht="17" thickBot="1">
      <c r="A12" s="84" t="s">
        <v>1889</v>
      </c>
      <c r="B12" s="114">
        <v>44011</v>
      </c>
      <c r="C12" s="264">
        <v>141.1373726851852</v>
      </c>
    </row>
    <row r="14" spans="1:11">
      <c r="A14" s="123"/>
    </row>
  </sheetData>
  <hyperlinks>
    <hyperlink ref="K1" location="Indice!D90" display="Indice ◄" xr:uid="{940BAE4F-2F64-4528-BC0C-E6A2B2F6699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45F3-E1EA-4D9D-B760-3D0C5993A277}">
  <sheetPr codeName="Foglio6"/>
  <dimension ref="A1:H16"/>
  <sheetViews>
    <sheetView showGridLines="0" zoomScaleNormal="100" workbookViewId="0">
      <selection activeCell="C10" sqref="C10"/>
    </sheetView>
  </sheetViews>
  <sheetFormatPr defaultRowHeight="16.5"/>
  <cols>
    <col min="1" max="1" width="16.6640625" customWidth="1"/>
    <col min="4" max="4" width="12.6640625" customWidth="1"/>
  </cols>
  <sheetData>
    <row r="1" spans="1:8">
      <c r="A1" t="s">
        <v>517</v>
      </c>
      <c r="H1" s="110" t="s">
        <v>771</v>
      </c>
    </row>
    <row r="3" spans="1:8">
      <c r="A3" s="1" t="s">
        <v>5</v>
      </c>
      <c r="B3" s="2"/>
      <c r="C3" s="2"/>
      <c r="D3" s="12" t="s">
        <v>6</v>
      </c>
    </row>
    <row r="4" spans="1:8" ht="17" thickBot="1">
      <c r="A4" s="4"/>
      <c r="B4" s="5">
        <v>2024</v>
      </c>
      <c r="C4" s="5">
        <v>2025</v>
      </c>
      <c r="D4" s="13" t="s">
        <v>1552</v>
      </c>
    </row>
    <row r="5" spans="1:8" ht="17" thickBot="1">
      <c r="A5" s="6" t="s">
        <v>7</v>
      </c>
      <c r="B5" s="14">
        <v>12.791809997171105</v>
      </c>
      <c r="C5" s="14">
        <v>13.274165493199527</v>
      </c>
      <c r="D5" s="120">
        <v>3.7708150459950107</v>
      </c>
      <c r="E5" s="111"/>
      <c r="F5" s="111"/>
      <c r="G5" s="30"/>
    </row>
    <row r="6" spans="1:8" ht="17" thickBot="1">
      <c r="A6" s="31" t="s">
        <v>20</v>
      </c>
      <c r="B6" s="32">
        <v>5.6829844958979772</v>
      </c>
      <c r="C6" s="32">
        <v>5.5693024420090023</v>
      </c>
      <c r="D6" s="140">
        <v>-2.0003935251104679</v>
      </c>
      <c r="E6" s="111"/>
      <c r="F6" s="111"/>
    </row>
    <row r="7" spans="1:8" ht="17" thickBot="1">
      <c r="A7" s="18" t="s">
        <v>21</v>
      </c>
      <c r="B7" s="19">
        <v>7.1088255012731283</v>
      </c>
      <c r="C7" s="19">
        <v>7.7048630511905252</v>
      </c>
      <c r="D7" s="141">
        <v>8.3844729317191966</v>
      </c>
      <c r="E7" s="111"/>
      <c r="F7" s="111"/>
    </row>
    <row r="8" spans="1:8" ht="17" thickBot="1">
      <c r="A8" s="8" t="s">
        <v>8</v>
      </c>
      <c r="B8" s="22">
        <v>10.095842285954365</v>
      </c>
      <c r="C8" s="22">
        <v>9.8727435488472572</v>
      </c>
      <c r="D8" s="17">
        <v>-2.2098080654200549</v>
      </c>
      <c r="E8" s="111"/>
      <c r="F8" s="111"/>
    </row>
    <row r="9" spans="1:8" ht="17" thickBot="1">
      <c r="A9" s="18" t="s">
        <v>20</v>
      </c>
      <c r="B9" s="19">
        <v>7.6332593812469414</v>
      </c>
      <c r="C9" s="19">
        <v>7.4670458357870881</v>
      </c>
      <c r="D9" s="141">
        <v>-2.1774911234930574</v>
      </c>
      <c r="E9" s="111"/>
      <c r="F9" s="111"/>
    </row>
    <row r="10" spans="1:8" ht="17" thickBot="1">
      <c r="A10" s="31" t="s">
        <v>21</v>
      </c>
      <c r="B10" s="33">
        <v>2.462582904707423</v>
      </c>
      <c r="C10" s="33">
        <v>2.4056977130601687</v>
      </c>
      <c r="D10" s="142">
        <v>-2.3099807741909437</v>
      </c>
      <c r="E10" s="111"/>
      <c r="F10" s="111"/>
    </row>
    <row r="11" spans="1:8" ht="17" thickBot="1">
      <c r="A11" s="34" t="s">
        <v>22</v>
      </c>
      <c r="B11" s="35">
        <v>22.887652283125469</v>
      </c>
      <c r="C11" s="35">
        <v>23.146909042046786</v>
      </c>
      <c r="D11" s="143">
        <v>1.1327363580775014</v>
      </c>
      <c r="E11" s="111"/>
      <c r="F11" s="111"/>
    </row>
    <row r="12" spans="1:8" ht="17" thickBot="1">
      <c r="A12" s="36" t="s">
        <v>20</v>
      </c>
      <c r="B12" s="37">
        <v>13.316243877144919</v>
      </c>
      <c r="C12" s="37">
        <v>13.03634827779609</v>
      </c>
      <c r="D12" s="144">
        <v>-2.1019110338555875</v>
      </c>
      <c r="E12" s="111"/>
      <c r="F12" s="111"/>
    </row>
    <row r="13" spans="1:8" ht="17" thickBot="1">
      <c r="A13" s="39" t="s">
        <v>21</v>
      </c>
      <c r="B13" s="40">
        <v>9.5714084059805522</v>
      </c>
      <c r="C13" s="40">
        <v>10.110560764250694</v>
      </c>
      <c r="D13" s="121">
        <v>5.6329469541103352</v>
      </c>
      <c r="E13" s="111"/>
      <c r="F13" s="111"/>
    </row>
    <row r="15" spans="1:8">
      <c r="A15" s="11" t="s">
        <v>10</v>
      </c>
    </row>
    <row r="16" spans="1:8">
      <c r="A16" s="11"/>
    </row>
  </sheetData>
  <hyperlinks>
    <hyperlink ref="H1" location="Indice!D19" display="Indice ◄" xr:uid="{EF6B48CA-A76C-43BB-B5C4-B619902F11B7}"/>
  </hyperlinks>
  <pageMargins left="0.7" right="0.7" top="0.75" bottom="0.75" header="0.3" footer="0.3"/>
  <pageSetup paperSize="9" scale="82"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61E5-02D8-4835-AA18-E22FEDD38A46}">
  <sheetPr>
    <tabColor rgb="FF00B050"/>
  </sheetPr>
  <dimension ref="A1:N12"/>
  <sheetViews>
    <sheetView showGridLines="0" zoomScaleNormal="100" workbookViewId="0"/>
  </sheetViews>
  <sheetFormatPr defaultRowHeight="16.5"/>
  <cols>
    <col min="1" max="1" width="17.4140625" customWidth="1"/>
    <col min="2" max="2" width="19.9140625" customWidth="1"/>
  </cols>
  <sheetData>
    <row r="1" spans="1:14">
      <c r="A1" t="s">
        <v>1890</v>
      </c>
      <c r="N1" s="247" t="s">
        <v>771</v>
      </c>
    </row>
    <row r="3" spans="1:14">
      <c r="A3" s="1" t="s">
        <v>967</v>
      </c>
      <c r="B3" s="12" t="s">
        <v>960</v>
      </c>
    </row>
    <row r="4" spans="1:14" ht="17" thickBot="1">
      <c r="A4" s="45" t="s">
        <v>969</v>
      </c>
      <c r="B4" s="260">
        <v>40.853726851851853</v>
      </c>
    </row>
    <row r="5" spans="1:14" ht="17" thickBot="1">
      <c r="A5" s="6" t="s">
        <v>970</v>
      </c>
      <c r="B5" s="261">
        <v>9.8495370370370369E-3</v>
      </c>
    </row>
    <row r="6" spans="1:14" ht="17" thickBot="1">
      <c r="A6" s="45" t="s">
        <v>977</v>
      </c>
      <c r="B6" s="260">
        <v>3.4745138888888887</v>
      </c>
    </row>
    <row r="7" spans="1:14" ht="17" thickBot="1">
      <c r="A7" s="6" t="s">
        <v>978</v>
      </c>
      <c r="B7" s="261">
        <v>26.232685185185186</v>
      </c>
    </row>
    <row r="8" spans="1:14" ht="17" thickBot="1">
      <c r="A8" s="45" t="s">
        <v>979</v>
      </c>
      <c r="B8" s="260">
        <v>1.9314814814814816</v>
      </c>
    </row>
    <row r="9" spans="1:14" ht="17" thickBot="1">
      <c r="A9" s="6" t="s">
        <v>923</v>
      </c>
      <c r="B9" s="261">
        <v>0.80947916666666664</v>
      </c>
    </row>
    <row r="10" spans="1:14" ht="17" thickBot="1">
      <c r="A10" s="45" t="s">
        <v>980</v>
      </c>
      <c r="B10" s="260">
        <v>3.6030092592592593E-2</v>
      </c>
    </row>
    <row r="11" spans="1:14" ht="17" thickBot="1">
      <c r="A11" s="6" t="s">
        <v>981</v>
      </c>
      <c r="B11" s="261">
        <v>2.7889814814814815</v>
      </c>
    </row>
    <row r="12" spans="1:14" ht="17" thickBot="1">
      <c r="A12" s="84" t="s">
        <v>9</v>
      </c>
      <c r="B12" s="264">
        <v>76.136747685185185</v>
      </c>
    </row>
  </sheetData>
  <hyperlinks>
    <hyperlink ref="N1" location="Indice!D91" display="Indice ◄" xr:uid="{C9CA5FC2-873D-4844-9FEA-CC30F77AE47D}"/>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09B26-1FAF-4483-A48C-C0FA848A67A8}">
  <sheetPr>
    <tabColor rgb="FF00B050"/>
  </sheetPr>
  <dimension ref="A1:P15"/>
  <sheetViews>
    <sheetView showGridLines="0" zoomScaleNormal="100" workbookViewId="0"/>
  </sheetViews>
  <sheetFormatPr defaultRowHeight="16.5"/>
  <cols>
    <col min="1" max="1" width="26" customWidth="1"/>
    <col min="2" max="2" width="15.58203125" customWidth="1"/>
    <col min="3" max="3" width="18.9140625" customWidth="1"/>
  </cols>
  <sheetData>
    <row r="1" spans="1:16">
      <c r="A1" t="s">
        <v>982</v>
      </c>
      <c r="P1" s="247" t="s">
        <v>771</v>
      </c>
    </row>
    <row r="3" spans="1:16">
      <c r="A3" s="776" t="s">
        <v>983</v>
      </c>
      <c r="B3" s="770" t="s">
        <v>872</v>
      </c>
      <c r="C3" s="770"/>
    </row>
    <row r="4" spans="1:16">
      <c r="A4" s="776"/>
      <c r="B4" s="12" t="s">
        <v>984</v>
      </c>
      <c r="C4" s="12" t="s">
        <v>985</v>
      </c>
    </row>
    <row r="5" spans="1:16" ht="17" thickBot="1">
      <c r="A5" s="103" t="s">
        <v>986</v>
      </c>
      <c r="B5" s="104">
        <v>53.09</v>
      </c>
      <c r="C5" s="104">
        <v>31.290000000000003</v>
      </c>
    </row>
    <row r="6" spans="1:16" ht="17" thickBot="1">
      <c r="A6" s="105" t="s">
        <v>987</v>
      </c>
      <c r="B6" s="106">
        <v>78.22</v>
      </c>
      <c r="C6" s="106">
        <v>57.730000000000004</v>
      </c>
    </row>
    <row r="7" spans="1:16" ht="17" thickBot="1">
      <c r="A7" s="103" t="s">
        <v>873</v>
      </c>
      <c r="B7" s="104">
        <v>83.12</v>
      </c>
      <c r="C7" s="104">
        <v>44.12</v>
      </c>
    </row>
    <row r="8" spans="1:16" ht="17" thickBot="1">
      <c r="A8" s="105" t="s">
        <v>988</v>
      </c>
      <c r="B8" s="106">
        <v>83</v>
      </c>
      <c r="C8" s="106">
        <v>64</v>
      </c>
    </row>
    <row r="9" spans="1:16" ht="17" thickBot="1">
      <c r="A9" s="103" t="s">
        <v>989</v>
      </c>
      <c r="B9" s="104">
        <v>59.699999999999996</v>
      </c>
      <c r="C9" s="104">
        <v>43.3</v>
      </c>
    </row>
    <row r="10" spans="1:16" ht="17" thickBot="1">
      <c r="A10" s="103" t="s">
        <v>326</v>
      </c>
      <c r="B10" s="104">
        <v>59</v>
      </c>
      <c r="C10" s="104">
        <v>44</v>
      </c>
    </row>
    <row r="11" spans="1:16" ht="17" thickBot="1">
      <c r="A11" s="105" t="s">
        <v>990</v>
      </c>
      <c r="B11" s="106">
        <v>54.33</v>
      </c>
      <c r="C11" s="106">
        <v>31.25</v>
      </c>
    </row>
    <row r="12" spans="1:16" ht="17.25" customHeight="1" thickBot="1">
      <c r="A12" s="265"/>
      <c r="B12" s="266"/>
      <c r="C12" s="266"/>
    </row>
    <row r="13" spans="1:16" ht="17" thickBot="1">
      <c r="A13" s="107" t="s">
        <v>33</v>
      </c>
      <c r="B13" s="108">
        <v>67.208571428571432</v>
      </c>
      <c r="C13" s="108">
        <v>45.098571428571425</v>
      </c>
    </row>
    <row r="15" spans="1:16">
      <c r="A15" s="448" t="s">
        <v>1510</v>
      </c>
    </row>
  </sheetData>
  <mergeCells count="2">
    <mergeCell ref="A3:A4"/>
    <mergeCell ref="B3:C3"/>
  </mergeCells>
  <hyperlinks>
    <hyperlink ref="P1" location="Indice!D92" display="Indice ◄" xr:uid="{5CF29A25-8F28-447C-A4B0-67892C1BF9AA}"/>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FFA3-2F63-4195-8FDC-85526AD03F49}">
  <sheetPr>
    <tabColor rgb="FF00B050"/>
  </sheetPr>
  <dimension ref="A1:O18"/>
  <sheetViews>
    <sheetView showGridLines="0" zoomScaleNormal="100" workbookViewId="0"/>
  </sheetViews>
  <sheetFormatPr defaultRowHeight="16.5"/>
  <cols>
    <col min="1" max="1" width="35.1640625" customWidth="1"/>
    <col min="2" max="2" width="17.58203125" customWidth="1"/>
    <col min="3" max="3" width="18.58203125" customWidth="1"/>
  </cols>
  <sheetData>
    <row r="1" spans="1:15">
      <c r="A1" t="s">
        <v>1522</v>
      </c>
      <c r="B1" s="109"/>
      <c r="O1" s="247" t="s">
        <v>771</v>
      </c>
    </row>
    <row r="2" spans="1:15">
      <c r="B2" s="109"/>
    </row>
    <row r="3" spans="1:15" ht="21" customHeight="1">
      <c r="A3" s="770" t="s">
        <v>991</v>
      </c>
      <c r="B3" s="770" t="s">
        <v>872</v>
      </c>
      <c r="C3" s="770"/>
    </row>
    <row r="4" spans="1:15" ht="24.75" customHeight="1">
      <c r="A4" s="770"/>
      <c r="B4" s="12" t="s">
        <v>984</v>
      </c>
      <c r="C4" s="12" t="s">
        <v>992</v>
      </c>
    </row>
    <row r="5" spans="1:15" ht="17" thickBot="1">
      <c r="A5" s="103" t="s">
        <v>993</v>
      </c>
      <c r="B5" s="104">
        <v>98.976507789083385</v>
      </c>
      <c r="C5" s="104">
        <v>77.468014549071455</v>
      </c>
    </row>
    <row r="6" spans="1:15" ht="17" thickBot="1">
      <c r="A6" s="105" t="s">
        <v>994</v>
      </c>
      <c r="B6" s="106">
        <v>85.303002518137021</v>
      </c>
      <c r="C6" s="106">
        <v>41.804853573709856</v>
      </c>
    </row>
    <row r="7" spans="1:15" ht="17" thickBot="1">
      <c r="A7" s="103" t="s">
        <v>995</v>
      </c>
      <c r="B7" s="104">
        <v>94.38897031110136</v>
      </c>
      <c r="C7" s="104">
        <v>60.178212673574016</v>
      </c>
    </row>
    <row r="8" spans="1:15" ht="17" thickBot="1">
      <c r="A8" s="105" t="s">
        <v>996</v>
      </c>
      <c r="B8" s="106">
        <v>92</v>
      </c>
      <c r="C8" s="106">
        <v>74</v>
      </c>
    </row>
    <row r="9" spans="1:15" ht="17" thickBot="1">
      <c r="A9" s="103" t="s">
        <v>997</v>
      </c>
      <c r="B9" s="104">
        <v>24</v>
      </c>
      <c r="C9" s="104">
        <v>12</v>
      </c>
    </row>
    <row r="10" spans="1:15" ht="17" thickBot="1">
      <c r="A10" s="103" t="s">
        <v>998</v>
      </c>
      <c r="B10" s="104">
        <v>79</v>
      </c>
      <c r="C10" s="104">
        <v>56.999999999999993</v>
      </c>
    </row>
    <row r="11" spans="1:15" ht="17" thickBot="1">
      <c r="A11" s="105" t="s">
        <v>987</v>
      </c>
      <c r="B11" s="106">
        <v>93</v>
      </c>
      <c r="C11" s="106">
        <v>73</v>
      </c>
    </row>
    <row r="12" spans="1:15" ht="17" thickBot="1">
      <c r="A12" s="103" t="s">
        <v>999</v>
      </c>
      <c r="B12" s="104">
        <v>63</v>
      </c>
      <c r="C12" s="104">
        <v>41</v>
      </c>
    </row>
    <row r="13" spans="1:15" ht="17" thickBot="1">
      <c r="A13" s="105" t="s">
        <v>1000</v>
      </c>
      <c r="B13" s="106">
        <v>54</v>
      </c>
      <c r="C13" s="106">
        <v>39</v>
      </c>
    </row>
    <row r="14" spans="1:15" ht="17" thickBot="1">
      <c r="A14" s="103" t="s">
        <v>1001</v>
      </c>
      <c r="B14" s="104">
        <v>86</v>
      </c>
      <c r="C14" s="104">
        <v>84</v>
      </c>
    </row>
    <row r="15" spans="1:15" ht="16.5" customHeight="1" thickBot="1">
      <c r="A15" s="105"/>
      <c r="B15" s="106"/>
      <c r="C15" s="106"/>
    </row>
    <row r="16" spans="1:15" ht="17" thickBot="1">
      <c r="A16" s="267" t="s">
        <v>33</v>
      </c>
      <c r="B16" s="203">
        <v>76.966848061832167</v>
      </c>
      <c r="C16" s="203">
        <v>55.945108079635531</v>
      </c>
    </row>
    <row r="18" spans="1:1">
      <c r="A18" s="448" t="s">
        <v>1510</v>
      </c>
    </row>
  </sheetData>
  <mergeCells count="2">
    <mergeCell ref="A3:A4"/>
    <mergeCell ref="B3:C3"/>
  </mergeCells>
  <hyperlinks>
    <hyperlink ref="O1" location="Indice!D93" display="Indice ◄" xr:uid="{CD155500-F637-4FDF-907A-F8CA407AF44A}"/>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490D-806C-48C6-AA88-57448EBF1603}">
  <sheetPr>
    <tabColor rgb="FF00B050"/>
  </sheetPr>
  <dimension ref="A1:Q37"/>
  <sheetViews>
    <sheetView showGridLines="0" zoomScaleNormal="100" zoomScalePageLayoutView="150" workbookViewId="0"/>
  </sheetViews>
  <sheetFormatPr defaultColWidth="8" defaultRowHeight="14.5"/>
  <cols>
    <col min="1" max="1" width="32.5" style="268" customWidth="1"/>
    <col min="2" max="2" width="23.08203125" style="268" customWidth="1"/>
    <col min="3" max="16384" width="8" style="268"/>
  </cols>
  <sheetData>
    <row r="1" spans="1:17" ht="16.5">
      <c r="A1" t="s">
        <v>1914</v>
      </c>
      <c r="Q1" s="247" t="s">
        <v>771</v>
      </c>
    </row>
    <row r="3" spans="1:17">
      <c r="A3" s="112" t="s">
        <v>1002</v>
      </c>
      <c r="B3" s="12" t="s">
        <v>872</v>
      </c>
    </row>
    <row r="4" spans="1:17" ht="15" thickBot="1">
      <c r="A4" s="103" t="s">
        <v>1003</v>
      </c>
      <c r="B4" s="104">
        <v>32.800000000000004</v>
      </c>
    </row>
    <row r="5" spans="1:17" ht="15" thickBot="1">
      <c r="A5" s="105" t="s">
        <v>1004</v>
      </c>
      <c r="B5" s="106">
        <v>24.54</v>
      </c>
    </row>
    <row r="6" spans="1:17" ht="15" thickBot="1">
      <c r="A6" s="103" t="s">
        <v>927</v>
      </c>
      <c r="B6" s="104">
        <v>24.55</v>
      </c>
    </row>
    <row r="7" spans="1:17" ht="15" thickBot="1">
      <c r="A7" s="105" t="s">
        <v>1005</v>
      </c>
      <c r="B7" s="106">
        <v>29.799999999999997</v>
      </c>
    </row>
    <row r="8" spans="1:17" ht="15" thickBot="1">
      <c r="A8" s="103" t="s">
        <v>1006</v>
      </c>
      <c r="B8" s="104">
        <v>12.78</v>
      </c>
    </row>
    <row r="9" spans="1:17" ht="15" thickBot="1">
      <c r="A9" s="105" t="s">
        <v>625</v>
      </c>
      <c r="B9" s="106">
        <v>21.21</v>
      </c>
    </row>
    <row r="10" spans="1:17" ht="15" thickBot="1">
      <c r="A10" s="103" t="s">
        <v>1007</v>
      </c>
      <c r="B10" s="104">
        <v>23.74</v>
      </c>
    </row>
    <row r="11" spans="1:17" ht="15" customHeight="1" thickBot="1">
      <c r="A11" s="105"/>
      <c r="B11" s="105"/>
    </row>
    <row r="12" spans="1:17" ht="15" thickBot="1">
      <c r="A12" s="267" t="s">
        <v>33</v>
      </c>
      <c r="B12" s="203">
        <v>24.202857142857141</v>
      </c>
      <c r="C12" s="269"/>
    </row>
    <row r="15" spans="1:17">
      <c r="A15" s="448" t="s">
        <v>1512</v>
      </c>
      <c r="B15" s="270"/>
      <c r="C15" s="270"/>
    </row>
    <row r="16" spans="1:17">
      <c r="D16" s="271"/>
    </row>
    <row r="17" spans="1:4">
      <c r="D17" s="271"/>
    </row>
    <row r="18" spans="1:4">
      <c r="A18" s="821"/>
      <c r="B18" s="821"/>
      <c r="D18" s="271"/>
    </row>
    <row r="19" spans="1:4">
      <c r="D19" s="271"/>
    </row>
    <row r="33" spans="2:2">
      <c r="B33" s="272"/>
    </row>
    <row r="34" spans="2:2">
      <c r="B34" s="272"/>
    </row>
    <row r="35" spans="2:2" ht="16.5">
      <c r="B35" s="273"/>
    </row>
    <row r="36" spans="2:2">
      <c r="B36" s="274"/>
    </row>
    <row r="37" spans="2:2" ht="16.5">
      <c r="B37" s="275"/>
    </row>
  </sheetData>
  <mergeCells count="1">
    <mergeCell ref="A18:B18"/>
  </mergeCells>
  <hyperlinks>
    <hyperlink ref="Q1" location="Indice!D94" display="Indice ◄" xr:uid="{357720F6-9D66-4546-A8BB-F7D1BDA7478E}"/>
  </hyperlinks>
  <printOptions horizontalCentered="1"/>
  <pageMargins left="0.25" right="0.25" top="0.75" bottom="0.75" header="0.3" footer="0.3"/>
  <pageSetup paperSize="9" scale="55" orientation="landscape" r:id="rId1"/>
  <headerFooter>
    <oddHeader>&amp;A</oddHeader>
    <oddFooter>Pagina &amp;P di &amp;N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D6AFB-156D-48CC-85C4-43467E6357C1}">
  <sheetPr>
    <tabColor rgb="FF00B050"/>
  </sheetPr>
  <dimension ref="A1:S37"/>
  <sheetViews>
    <sheetView showGridLines="0" zoomScaleNormal="100" zoomScalePageLayoutView="150" workbookViewId="0"/>
  </sheetViews>
  <sheetFormatPr defaultColWidth="8" defaultRowHeight="14.5"/>
  <cols>
    <col min="1" max="1" width="32.5" style="268" customWidth="1"/>
    <col min="2" max="2" width="23.08203125" style="268" customWidth="1"/>
    <col min="3" max="16384" width="8" style="268"/>
  </cols>
  <sheetData>
    <row r="1" spans="1:19" ht="16.5">
      <c r="A1" t="s">
        <v>1008</v>
      </c>
      <c r="S1" s="247" t="s">
        <v>771</v>
      </c>
    </row>
    <row r="3" spans="1:19">
      <c r="A3" s="112" t="s">
        <v>1002</v>
      </c>
      <c r="B3" s="12" t="s">
        <v>872</v>
      </c>
    </row>
    <row r="4" spans="1:19" ht="15" thickBot="1">
      <c r="A4" s="103" t="s">
        <v>1003</v>
      </c>
      <c r="B4" s="104">
        <v>7.39</v>
      </c>
    </row>
    <row r="5" spans="1:19" ht="15" thickBot="1">
      <c r="A5" s="105" t="s">
        <v>1004</v>
      </c>
      <c r="B5" s="106">
        <v>23.07</v>
      </c>
    </row>
    <row r="6" spans="1:19" ht="15" thickBot="1">
      <c r="A6" s="103" t="s">
        <v>927</v>
      </c>
      <c r="B6" s="104">
        <v>20.849999999999998</v>
      </c>
    </row>
    <row r="7" spans="1:19" ht="15" thickBot="1">
      <c r="A7" s="105" t="s">
        <v>1006</v>
      </c>
      <c r="B7" s="106">
        <v>10.61</v>
      </c>
    </row>
    <row r="8" spans="1:19" ht="15" thickBot="1">
      <c r="A8" s="103" t="s">
        <v>625</v>
      </c>
      <c r="B8" s="104">
        <v>14.78</v>
      </c>
    </row>
    <row r="9" spans="1:19" ht="15" thickBot="1">
      <c r="A9" s="105" t="s">
        <v>1007</v>
      </c>
      <c r="B9" s="106">
        <v>23.64</v>
      </c>
    </row>
    <row r="10" spans="1:19" ht="15" thickBot="1">
      <c r="A10" s="103"/>
      <c r="B10" s="104"/>
    </row>
    <row r="11" spans="1:19" ht="15" customHeight="1" thickBot="1">
      <c r="A11" s="107" t="s">
        <v>33</v>
      </c>
      <c r="B11" s="108">
        <v>16.723333333333333</v>
      </c>
    </row>
    <row r="12" spans="1:19">
      <c r="C12" s="269"/>
    </row>
    <row r="13" spans="1:19" ht="16.5">
      <c r="A13" s="123"/>
    </row>
    <row r="15" spans="1:19">
      <c r="B15" s="270"/>
      <c r="C15" s="270"/>
    </row>
    <row r="16" spans="1:19">
      <c r="D16" s="271"/>
    </row>
    <row r="17" spans="1:4">
      <c r="D17" s="271"/>
    </row>
    <row r="18" spans="1:4">
      <c r="A18" s="821"/>
      <c r="B18" s="821"/>
      <c r="D18" s="271"/>
    </row>
    <row r="19" spans="1:4">
      <c r="D19" s="271"/>
    </row>
    <row r="33" spans="2:2">
      <c r="B33" s="272"/>
    </row>
    <row r="34" spans="2:2">
      <c r="B34" s="272"/>
    </row>
    <row r="35" spans="2:2" ht="16.5">
      <c r="B35" s="273"/>
    </row>
    <row r="36" spans="2:2">
      <c r="B36" s="274"/>
    </row>
    <row r="37" spans="2:2" ht="16.5">
      <c r="B37" s="275"/>
    </row>
  </sheetData>
  <mergeCells count="1">
    <mergeCell ref="A18:B18"/>
  </mergeCells>
  <hyperlinks>
    <hyperlink ref="S1" location="Indice!D95" display="Indice ◄" xr:uid="{2581EE88-6094-4A53-B13A-028BBE8C6EDD}"/>
  </hyperlinks>
  <printOptions horizontalCentered="1"/>
  <pageMargins left="0.25" right="0.25" top="0.75" bottom="0.75" header="0.3" footer="0.3"/>
  <pageSetup paperSize="9" scale="55" orientation="landscape" r:id="rId1"/>
  <headerFooter>
    <oddHeader>&amp;A</oddHeader>
    <oddFooter>Pagina &amp;P di &amp;N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146CA-E32F-47F5-8B09-6A36F3D6A1AC}">
  <sheetPr>
    <tabColor rgb="FF00B050"/>
  </sheetPr>
  <dimension ref="A1:Q15"/>
  <sheetViews>
    <sheetView showGridLines="0" workbookViewId="0"/>
  </sheetViews>
  <sheetFormatPr defaultRowHeight="16.5"/>
  <cols>
    <col min="1" max="1" width="14.6640625" customWidth="1"/>
    <col min="2" max="2" width="24.5" customWidth="1"/>
    <col min="3" max="4" width="9" style="268"/>
  </cols>
  <sheetData>
    <row r="1" spans="1:17">
      <c r="A1" t="s">
        <v>1518</v>
      </c>
      <c r="Q1" s="247" t="s">
        <v>771</v>
      </c>
    </row>
    <row r="3" spans="1:17" ht="24">
      <c r="A3" s="12"/>
      <c r="B3" s="12" t="s">
        <v>1915</v>
      </c>
    </row>
    <row r="4" spans="1:17" ht="17" thickBot="1">
      <c r="A4" s="4"/>
      <c r="B4" s="5">
        <v>2024</v>
      </c>
    </row>
    <row r="5" spans="1:17" ht="17" thickBot="1">
      <c r="A5" s="6" t="s">
        <v>1009</v>
      </c>
      <c r="B5" s="42">
        <v>35.254253177062573</v>
      </c>
    </row>
    <row r="6" spans="1:17" ht="17.25" customHeight="1" thickBot="1">
      <c r="A6" s="8" t="s">
        <v>1010</v>
      </c>
      <c r="B6" s="44">
        <v>5.7079098877616303</v>
      </c>
    </row>
    <row r="7" spans="1:17" ht="17" thickBot="1">
      <c r="A7" s="6" t="s">
        <v>1011</v>
      </c>
      <c r="B7" s="42">
        <v>40.912873130227624</v>
      </c>
    </row>
    <row r="8" spans="1:17" ht="17" thickBot="1">
      <c r="A8" s="8" t="s">
        <v>1012</v>
      </c>
      <c r="B8" s="44">
        <v>12.590329766309566</v>
      </c>
    </row>
    <row r="9" spans="1:17" ht="17" thickBot="1">
      <c r="A9" s="6" t="s">
        <v>1891</v>
      </c>
      <c r="B9" s="42">
        <v>5.5346340386386199</v>
      </c>
    </row>
    <row r="12" spans="1:17">
      <c r="C12" s="271"/>
    </row>
    <row r="13" spans="1:17">
      <c r="C13" s="271"/>
    </row>
    <row r="14" spans="1:17">
      <c r="C14" s="271"/>
    </row>
    <row r="15" spans="1:17">
      <c r="C15" s="271"/>
    </row>
  </sheetData>
  <hyperlinks>
    <hyperlink ref="Q1" location="Indice!D96" display="Indice ◄" xr:uid="{19B270C7-89AE-4EAC-8FB4-3A7CD1F976E8}"/>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4C2E-8DEE-42B9-AEBD-B1EEC17D6E37}">
  <sheetPr>
    <tabColor rgb="FF00B050"/>
  </sheetPr>
  <dimension ref="A1:H16"/>
  <sheetViews>
    <sheetView showGridLines="0" zoomScaleNormal="100" workbookViewId="0"/>
  </sheetViews>
  <sheetFormatPr defaultRowHeight="16.5"/>
  <cols>
    <col min="1" max="1" width="45.58203125" customWidth="1"/>
    <col min="2" max="5" width="16.4140625" customWidth="1"/>
    <col min="6" max="6" width="12.08203125" customWidth="1"/>
    <col min="7" max="8" width="9" style="268"/>
  </cols>
  <sheetData>
    <row r="1" spans="1:7">
      <c r="A1" t="s">
        <v>1519</v>
      </c>
      <c r="F1" s="247" t="s">
        <v>771</v>
      </c>
    </row>
    <row r="3" spans="1:7" ht="16.5" customHeight="1">
      <c r="A3" s="770" t="s">
        <v>1892</v>
      </c>
      <c r="B3" s="770"/>
      <c r="C3" s="770"/>
      <c r="D3" s="770"/>
      <c r="E3" s="770"/>
      <c r="F3" s="770"/>
    </row>
    <row r="4" spans="1:7" ht="17" thickBot="1">
      <c r="A4" s="208"/>
      <c r="B4" s="276" t="s">
        <v>1013</v>
      </c>
      <c r="C4" s="276" t="s">
        <v>1894</v>
      </c>
      <c r="D4" s="276" t="s">
        <v>1014</v>
      </c>
      <c r="E4" s="276" t="s">
        <v>1015</v>
      </c>
      <c r="F4" s="276" t="s">
        <v>1016</v>
      </c>
    </row>
    <row r="5" spans="1:7" ht="26.25" customHeight="1" thickBot="1">
      <c r="A5" s="6" t="s">
        <v>1979</v>
      </c>
      <c r="B5" s="277"/>
      <c r="C5" s="277">
        <v>1</v>
      </c>
      <c r="D5" s="277">
        <v>4</v>
      </c>
      <c r="E5" s="277">
        <v>9</v>
      </c>
      <c r="F5" s="277">
        <v>1</v>
      </c>
    </row>
    <row r="6" spans="1:7" ht="26.25" customHeight="1" thickBot="1">
      <c r="A6" s="8" t="s">
        <v>1017</v>
      </c>
      <c r="B6" s="278"/>
      <c r="C6" s="278"/>
      <c r="D6" s="278">
        <v>3</v>
      </c>
      <c r="E6" s="278">
        <v>6</v>
      </c>
      <c r="F6" s="278"/>
    </row>
    <row r="7" spans="1:7" ht="26.25" customHeight="1" thickBot="1">
      <c r="A7" s="6" t="s">
        <v>1893</v>
      </c>
      <c r="B7" s="277">
        <v>2</v>
      </c>
      <c r="C7" s="277"/>
      <c r="D7" s="277"/>
      <c r="E7" s="277"/>
      <c r="F7" s="277"/>
    </row>
    <row r="13" spans="1:7">
      <c r="G13" s="271"/>
    </row>
    <row r="14" spans="1:7">
      <c r="G14" s="271"/>
    </row>
    <row r="15" spans="1:7">
      <c r="G15" s="271"/>
    </row>
    <row r="16" spans="1:7">
      <c r="G16" s="271"/>
    </row>
  </sheetData>
  <mergeCells count="1">
    <mergeCell ref="A3:F3"/>
  </mergeCells>
  <hyperlinks>
    <hyperlink ref="F1" location="Indice!D97" display="Indice ◄" xr:uid="{549A2165-C8A9-48D7-BF1A-36437ED0E6E5}"/>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A145-823C-45F8-A6DF-3DDA12C0804D}">
  <sheetPr>
    <tabColor rgb="FF00B050"/>
  </sheetPr>
  <dimension ref="A1:N13"/>
  <sheetViews>
    <sheetView showGridLines="0" workbookViewId="0"/>
  </sheetViews>
  <sheetFormatPr defaultRowHeight="16.5"/>
  <cols>
    <col min="1" max="1" width="14.6640625" customWidth="1"/>
    <col min="2" max="2" width="13.5" customWidth="1"/>
    <col min="3" max="4" width="9" style="268"/>
  </cols>
  <sheetData>
    <row r="1" spans="1:14">
      <c r="A1" t="s">
        <v>1018</v>
      </c>
      <c r="N1" s="247" t="s">
        <v>771</v>
      </c>
    </row>
    <row r="3" spans="1:14" ht="21" customHeight="1">
      <c r="A3" s="770" t="s">
        <v>1019</v>
      </c>
      <c r="B3" s="770"/>
      <c r="C3" s="770"/>
      <c r="D3" s="1"/>
      <c r="E3" s="1"/>
    </row>
    <row r="4" spans="1:14" ht="17" thickBot="1">
      <c r="A4" s="4"/>
      <c r="B4" s="5">
        <v>2023</v>
      </c>
      <c r="C4" s="5">
        <v>2024</v>
      </c>
      <c r="D4" s="13">
        <v>2025</v>
      </c>
      <c r="E4" s="13" t="s">
        <v>1799</v>
      </c>
    </row>
    <row r="5" spans="1:14" ht="17" thickBot="1">
      <c r="A5" s="6" t="s">
        <v>1020</v>
      </c>
      <c r="B5" s="113">
        <v>1124</v>
      </c>
      <c r="C5" s="113">
        <v>1908</v>
      </c>
      <c r="D5" s="113">
        <v>2703</v>
      </c>
      <c r="E5" s="113">
        <v>1164</v>
      </c>
    </row>
    <row r="6" spans="1:14" ht="17.25" customHeight="1" thickBot="1">
      <c r="A6" s="8" t="s">
        <v>1021</v>
      </c>
      <c r="B6" s="201">
        <v>939</v>
      </c>
      <c r="C6" s="201">
        <v>1862</v>
      </c>
      <c r="D6" s="201">
        <v>2314</v>
      </c>
      <c r="E6" s="201">
        <v>1239</v>
      </c>
    </row>
    <row r="8" spans="1:14">
      <c r="A8" s="11" t="s">
        <v>1809</v>
      </c>
    </row>
    <row r="9" spans="1:14">
      <c r="A9" s="11" t="s">
        <v>1895</v>
      </c>
    </row>
    <row r="10" spans="1:14">
      <c r="C10" s="271"/>
    </row>
    <row r="11" spans="1:14">
      <c r="C11" s="271"/>
    </row>
    <row r="12" spans="1:14">
      <c r="C12" s="271"/>
    </row>
    <row r="13" spans="1:14">
      <c r="C13" s="271"/>
    </row>
  </sheetData>
  <mergeCells count="1">
    <mergeCell ref="A3:C3"/>
  </mergeCells>
  <hyperlinks>
    <hyperlink ref="N1" location="Indice!D98" display="Indice ◄" xr:uid="{623B5D28-EE5A-4CDA-8835-69FEE2528FC5}"/>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778B-990E-404A-918B-A42825C92BEB}">
  <sheetPr>
    <tabColor rgb="FF00B050"/>
  </sheetPr>
  <dimension ref="A1:M19"/>
  <sheetViews>
    <sheetView showGridLines="0" workbookViewId="0"/>
  </sheetViews>
  <sheetFormatPr defaultRowHeight="16.5"/>
  <cols>
    <col min="1" max="1" width="42.4140625" customWidth="1"/>
    <col min="2" max="2" width="13.5" customWidth="1"/>
    <col min="3" max="4" width="9" style="268"/>
  </cols>
  <sheetData>
    <row r="1" spans="1:13">
      <c r="A1" t="s">
        <v>1980</v>
      </c>
      <c r="M1" s="247" t="s">
        <v>771</v>
      </c>
    </row>
    <row r="3" spans="1:13" ht="21" customHeight="1">
      <c r="A3" s="776" t="s">
        <v>1896</v>
      </c>
      <c r="B3" s="776"/>
      <c r="C3" s="776"/>
      <c r="D3" s="776"/>
      <c r="E3" s="12"/>
    </row>
    <row r="4" spans="1:13">
      <c r="A4" s="1" t="s">
        <v>1024</v>
      </c>
      <c r="B4" s="12">
        <v>2023</v>
      </c>
      <c r="C4" s="12">
        <v>2024</v>
      </c>
      <c r="D4" s="12">
        <v>2025</v>
      </c>
      <c r="E4" s="12" t="s">
        <v>1799</v>
      </c>
    </row>
    <row r="5" spans="1:13" ht="17.25" customHeight="1" thickBot="1">
      <c r="A5" s="45" t="s">
        <v>559</v>
      </c>
      <c r="B5" s="28">
        <v>95</v>
      </c>
      <c r="C5" s="28">
        <v>280</v>
      </c>
      <c r="D5" s="62">
        <v>163</v>
      </c>
      <c r="E5" s="62">
        <v>52</v>
      </c>
    </row>
    <row r="6" spans="1:13" ht="17" thickBot="1">
      <c r="A6" s="6" t="s">
        <v>1025</v>
      </c>
      <c r="B6" s="113">
        <v>81</v>
      </c>
      <c r="C6" s="113">
        <v>34</v>
      </c>
      <c r="D6" s="113">
        <v>329</v>
      </c>
      <c r="E6" s="113">
        <v>128</v>
      </c>
    </row>
    <row r="7" spans="1:13" ht="17" thickBot="1">
      <c r="A7" s="8" t="s">
        <v>1026</v>
      </c>
      <c r="B7" s="201">
        <v>421</v>
      </c>
      <c r="C7" s="201">
        <v>697</v>
      </c>
      <c r="D7" s="201">
        <v>1007</v>
      </c>
      <c r="E7" s="201">
        <v>519</v>
      </c>
    </row>
    <row r="8" spans="1:13" ht="17" thickBot="1">
      <c r="A8" s="6" t="s">
        <v>445</v>
      </c>
      <c r="B8" s="113">
        <v>204</v>
      </c>
      <c r="C8" s="113">
        <v>437</v>
      </c>
      <c r="D8" s="113">
        <v>255</v>
      </c>
      <c r="E8" s="113">
        <v>234</v>
      </c>
    </row>
    <row r="9" spans="1:13" ht="17" thickBot="1">
      <c r="A9" s="8" t="s">
        <v>448</v>
      </c>
      <c r="B9" s="201">
        <v>79</v>
      </c>
      <c r="C9" s="201">
        <v>207</v>
      </c>
      <c r="D9" s="201">
        <v>320</v>
      </c>
      <c r="E9" s="201">
        <v>130</v>
      </c>
    </row>
    <row r="10" spans="1:13" ht="17" thickBot="1">
      <c r="A10" s="6" t="s">
        <v>1027</v>
      </c>
      <c r="B10" s="113">
        <v>4</v>
      </c>
      <c r="C10" s="113">
        <v>30</v>
      </c>
      <c r="D10" s="113">
        <v>19</v>
      </c>
      <c r="E10" s="113">
        <v>15</v>
      </c>
    </row>
    <row r="11" spans="1:13" ht="17" thickBot="1">
      <c r="A11" s="279" t="s">
        <v>1028</v>
      </c>
      <c r="B11" s="280">
        <v>884</v>
      </c>
      <c r="C11" s="280">
        <v>1685</v>
      </c>
      <c r="D11" s="280">
        <v>2093</v>
      </c>
      <c r="E11" s="280">
        <v>1078</v>
      </c>
    </row>
    <row r="12" spans="1:13">
      <c r="A12" s="1" t="s">
        <v>1029</v>
      </c>
      <c r="B12" s="12">
        <v>2023</v>
      </c>
      <c r="C12" s="12">
        <v>2024</v>
      </c>
      <c r="D12" s="12">
        <v>2025</v>
      </c>
      <c r="E12" s="12" t="s">
        <v>1799</v>
      </c>
    </row>
    <row r="13" spans="1:13" ht="17" thickBot="1">
      <c r="A13" s="45" t="s">
        <v>559</v>
      </c>
      <c r="B13" s="28">
        <v>14</v>
      </c>
      <c r="C13" s="28">
        <v>44</v>
      </c>
      <c r="D13" s="62">
        <v>53</v>
      </c>
      <c r="E13" s="62">
        <v>27</v>
      </c>
    </row>
    <row r="14" spans="1:13" ht="17" thickBot="1">
      <c r="A14" s="6" t="s">
        <v>851</v>
      </c>
      <c r="B14" s="113">
        <v>35</v>
      </c>
      <c r="C14" s="113">
        <v>97</v>
      </c>
      <c r="D14" s="113">
        <v>96</v>
      </c>
      <c r="E14" s="113">
        <v>108</v>
      </c>
    </row>
    <row r="15" spans="1:13" ht="17" thickBot="1">
      <c r="A15" s="8" t="s">
        <v>448</v>
      </c>
      <c r="B15" s="201">
        <v>6</v>
      </c>
      <c r="C15" s="201">
        <v>30</v>
      </c>
      <c r="D15" s="201">
        <v>59</v>
      </c>
      <c r="E15" s="201">
        <v>26</v>
      </c>
    </row>
    <row r="16" spans="1:13" ht="17" thickBot="1">
      <c r="A16" s="6" t="s">
        <v>1030</v>
      </c>
      <c r="B16" s="113">
        <v>0</v>
      </c>
      <c r="C16" s="113">
        <v>6</v>
      </c>
      <c r="D16" s="113">
        <v>13</v>
      </c>
      <c r="E16" s="113">
        <v>0</v>
      </c>
    </row>
    <row r="17" spans="1:5" ht="17" thickBot="1">
      <c r="A17" s="279" t="s">
        <v>1028</v>
      </c>
      <c r="B17" s="280">
        <v>55</v>
      </c>
      <c r="C17" s="280">
        <v>177</v>
      </c>
      <c r="D17" s="280">
        <v>221</v>
      </c>
      <c r="E17" s="280">
        <v>161</v>
      </c>
    </row>
    <row r="19" spans="1:5">
      <c r="A19" s="11" t="s">
        <v>1809</v>
      </c>
    </row>
  </sheetData>
  <mergeCells count="1">
    <mergeCell ref="A3:D3"/>
  </mergeCells>
  <hyperlinks>
    <hyperlink ref="M1" location="Indice!D99" display="Indice ◄" xr:uid="{724F2AD0-4758-46F2-8FB0-25AA6BBB0828}"/>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1A24-53DE-4FCE-A05F-8B6551852918}">
  <sheetPr>
    <tabColor rgb="FF00B050"/>
  </sheetPr>
  <dimension ref="A1:M21"/>
  <sheetViews>
    <sheetView showGridLines="0" workbookViewId="0"/>
  </sheetViews>
  <sheetFormatPr defaultRowHeight="16.5"/>
  <cols>
    <col min="1" max="1" width="42.4140625" customWidth="1"/>
    <col min="2" max="2" width="15" customWidth="1"/>
    <col min="3" max="3" width="10.9140625" style="268" customWidth="1"/>
    <col min="4" max="4" width="11.4140625" style="268" customWidth="1"/>
    <col min="5" max="5" width="12" customWidth="1"/>
  </cols>
  <sheetData>
    <row r="1" spans="1:13">
      <c r="A1" t="s">
        <v>1798</v>
      </c>
      <c r="M1" s="247" t="s">
        <v>771</v>
      </c>
    </row>
    <row r="4" spans="1:13">
      <c r="A4" s="1" t="s">
        <v>1031</v>
      </c>
      <c r="B4" s="12">
        <v>2023</v>
      </c>
      <c r="C4" s="12">
        <v>2024</v>
      </c>
      <c r="D4" s="12">
        <v>2025</v>
      </c>
      <c r="E4" s="12" t="s">
        <v>1799</v>
      </c>
    </row>
    <row r="5" spans="1:13" ht="17.25" customHeight="1" thickBot="1">
      <c r="A5" s="45" t="s">
        <v>1032</v>
      </c>
      <c r="B5" s="184">
        <v>52694.609999999993</v>
      </c>
      <c r="C5" s="184">
        <v>93870.96000000005</v>
      </c>
      <c r="D5" s="281">
        <v>180642.76</v>
      </c>
      <c r="E5" s="281">
        <v>104943.22</v>
      </c>
    </row>
    <row r="6" spans="1:13" ht="17" thickBot="1">
      <c r="A6" s="6" t="s">
        <v>1033</v>
      </c>
      <c r="B6" s="282">
        <v>56.117795527156545</v>
      </c>
      <c r="C6" s="282">
        <v>50.414049409237407</v>
      </c>
      <c r="D6" s="282">
        <v>78.069999999999993</v>
      </c>
      <c r="E6" s="354">
        <v>84.34</v>
      </c>
    </row>
    <row r="7" spans="1:13">
      <c r="A7" s="1" t="s">
        <v>1034</v>
      </c>
      <c r="B7" s="12">
        <v>2023</v>
      </c>
      <c r="C7" s="12">
        <v>2024</v>
      </c>
      <c r="D7" s="12">
        <v>2025</v>
      </c>
      <c r="E7" s="12" t="s">
        <v>1799</v>
      </c>
    </row>
    <row r="8" spans="1:13" ht="17" thickBot="1">
      <c r="A8" s="45" t="s">
        <v>1035</v>
      </c>
      <c r="B8" s="62" t="s">
        <v>1804</v>
      </c>
      <c r="C8" s="62" t="s">
        <v>1805</v>
      </c>
      <c r="D8" s="62" t="s">
        <v>1806</v>
      </c>
      <c r="E8" s="62" t="s">
        <v>1800</v>
      </c>
    </row>
    <row r="9" spans="1:13" ht="17" thickBot="1">
      <c r="A9" s="6" t="s">
        <v>1036</v>
      </c>
      <c r="B9" s="98" t="s">
        <v>1807</v>
      </c>
      <c r="C9" s="98" t="s">
        <v>1801</v>
      </c>
      <c r="D9" s="98" t="s">
        <v>1808</v>
      </c>
      <c r="E9" s="98" t="s">
        <v>1801</v>
      </c>
    </row>
    <row r="10" spans="1:13" ht="8.25" customHeight="1" thickBot="1">
      <c r="A10" s="8"/>
      <c r="B10" s="363"/>
      <c r="C10" s="363"/>
      <c r="D10" s="363"/>
      <c r="E10" s="363"/>
    </row>
    <row r="11" spans="1:13" ht="17" thickBot="1">
      <c r="A11" s="8" t="s">
        <v>1916</v>
      </c>
      <c r="B11" s="639">
        <v>0.98</v>
      </c>
      <c r="C11" s="639">
        <v>0.95</v>
      </c>
      <c r="D11" s="639">
        <v>0.94</v>
      </c>
      <c r="E11" s="639">
        <v>0.99</v>
      </c>
    </row>
    <row r="12" spans="1:13" ht="17" thickBot="1">
      <c r="A12" s="6" t="s">
        <v>1802</v>
      </c>
      <c r="B12" s="640">
        <v>0.67</v>
      </c>
      <c r="C12" s="640">
        <v>0.52</v>
      </c>
      <c r="D12" s="640">
        <v>0.68</v>
      </c>
      <c r="E12" s="640">
        <v>0.53</v>
      </c>
    </row>
    <row r="13" spans="1:13" ht="17" thickBot="1">
      <c r="A13" s="8" t="s">
        <v>1917</v>
      </c>
      <c r="B13" s="639">
        <v>0.49</v>
      </c>
      <c r="C13" s="639">
        <v>0.44</v>
      </c>
      <c r="D13" s="639">
        <v>0.47</v>
      </c>
      <c r="E13" s="639">
        <v>0.35</v>
      </c>
    </row>
    <row r="14" spans="1:13" ht="22.5" customHeight="1" thickBot="1">
      <c r="A14" s="6" t="s">
        <v>1803</v>
      </c>
      <c r="B14" s="640">
        <v>0.59</v>
      </c>
      <c r="C14" s="640">
        <v>0.56999999999999995</v>
      </c>
      <c r="D14" s="640">
        <v>0.59</v>
      </c>
      <c r="E14" s="640">
        <v>0.56000000000000005</v>
      </c>
    </row>
    <row r="16" spans="1:13">
      <c r="A16" s="11" t="s">
        <v>1809</v>
      </c>
    </row>
    <row r="17" spans="1:1">
      <c r="A17" s="11" t="s">
        <v>1810</v>
      </c>
    </row>
    <row r="21" spans="1:1">
      <c r="A21" s="11"/>
    </row>
  </sheetData>
  <hyperlinks>
    <hyperlink ref="M1" location="Indice!D100" display="Indice ◄" xr:uid="{802473F5-FFDC-4EF4-804E-C762E666A24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5A51A-1FC6-4985-B64C-1AB1152BABB7}">
  <sheetPr codeName="Foglio7"/>
  <dimension ref="A1:I11"/>
  <sheetViews>
    <sheetView showGridLines="0" zoomScaleNormal="100" workbookViewId="0"/>
  </sheetViews>
  <sheetFormatPr defaultRowHeight="16.5"/>
  <cols>
    <col min="1" max="1" width="16.6640625" customWidth="1"/>
    <col min="3" max="3" width="9.6640625" customWidth="1"/>
    <col min="7" max="7" width="11.1640625" customWidth="1"/>
  </cols>
  <sheetData>
    <row r="1" spans="1:9">
      <c r="A1" t="s">
        <v>518</v>
      </c>
      <c r="I1" s="110" t="s">
        <v>771</v>
      </c>
    </row>
    <row r="3" spans="1:9">
      <c r="A3" s="1" t="s">
        <v>5</v>
      </c>
      <c r="B3" s="2"/>
      <c r="C3" s="2"/>
      <c r="D3" s="2"/>
      <c r="E3" s="2"/>
      <c r="F3" s="2"/>
      <c r="G3" s="770" t="s">
        <v>6</v>
      </c>
      <c r="H3" s="770"/>
    </row>
    <row r="4" spans="1:9" ht="17" thickBot="1">
      <c r="A4" s="4"/>
      <c r="B4" s="5">
        <v>2021</v>
      </c>
      <c r="C4" s="5">
        <v>2022</v>
      </c>
      <c r="D4" s="5">
        <v>2023</v>
      </c>
      <c r="E4" s="5">
        <v>2024</v>
      </c>
      <c r="F4" s="5">
        <v>2025</v>
      </c>
      <c r="G4" s="13" t="s">
        <v>1552</v>
      </c>
      <c r="H4" s="13" t="s">
        <v>1554</v>
      </c>
    </row>
    <row r="5" spans="1:9" ht="17" thickBot="1">
      <c r="A5" s="6" t="s">
        <v>7</v>
      </c>
      <c r="B5" s="14">
        <v>3.6371213701672378</v>
      </c>
      <c r="C5" s="14">
        <v>3.54601254395677</v>
      </c>
      <c r="D5" s="41">
        <v>3.7380524358270337</v>
      </c>
      <c r="E5" s="41">
        <v>4.3997543368770646</v>
      </c>
      <c r="F5" s="41">
        <v>5.2684666926684676</v>
      </c>
      <c r="G5" s="120">
        <v>19.74456502060097</v>
      </c>
      <c r="H5" s="120">
        <v>44.852650117260708</v>
      </c>
    </row>
    <row r="6" spans="1:9" ht="17" thickBot="1">
      <c r="A6" s="8" t="s">
        <v>8</v>
      </c>
      <c r="B6" s="16">
        <v>2.0193923814479269</v>
      </c>
      <c r="C6" s="16">
        <v>1.3435876649642549</v>
      </c>
      <c r="D6" s="16">
        <v>1.1500136211574281</v>
      </c>
      <c r="E6" s="16">
        <v>0.95949183530895232</v>
      </c>
      <c r="F6" s="16">
        <v>1.114479116304065</v>
      </c>
      <c r="G6" s="145">
        <v>16.153058868417308</v>
      </c>
      <c r="H6" s="145">
        <v>-44.811165648502097</v>
      </c>
    </row>
    <row r="7" spans="1:9" ht="17" thickBot="1">
      <c r="A7" s="39" t="s">
        <v>9</v>
      </c>
      <c r="B7" s="40">
        <v>5.6565137516151651</v>
      </c>
      <c r="C7" s="40">
        <v>4.8896002089210251</v>
      </c>
      <c r="D7" s="40">
        <v>4.8880660569844618</v>
      </c>
      <c r="E7" s="40">
        <v>5.3592461721860172</v>
      </c>
      <c r="F7" s="40">
        <v>6.3829458089725328</v>
      </c>
      <c r="G7" s="148">
        <v>19.101560254862342</v>
      </c>
      <c r="H7" s="143">
        <v>12.842398856538479</v>
      </c>
    </row>
    <row r="10" spans="1:9">
      <c r="A10" s="11" t="s">
        <v>10</v>
      </c>
    </row>
    <row r="11" spans="1:9">
      <c r="A11" s="11"/>
    </row>
  </sheetData>
  <mergeCells count="1">
    <mergeCell ref="G3:H3"/>
  </mergeCells>
  <hyperlinks>
    <hyperlink ref="I1" location="Indice!D20" display="Indice ◄" xr:uid="{A4E80672-CD6B-4BF1-9C0E-BD76B67CEEB5}"/>
  </hyperlinks>
  <pageMargins left="0.7" right="0.7" top="0.75" bottom="0.75" header="0.3" footer="0.3"/>
  <pageSetup paperSize="9" scale="7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20C3-7ACC-4104-9446-293D1BFA306B}">
  <sheetPr>
    <tabColor rgb="FF00B050"/>
  </sheetPr>
  <dimension ref="A1:K15"/>
  <sheetViews>
    <sheetView showGridLines="0" workbookViewId="0"/>
  </sheetViews>
  <sheetFormatPr defaultRowHeight="16.5"/>
  <cols>
    <col min="1" max="1" width="42.4140625" customWidth="1"/>
    <col min="2" max="2" width="15" customWidth="1"/>
    <col min="3" max="3" width="10.9140625" style="268" customWidth="1"/>
    <col min="4" max="4" width="11.4140625" style="268" customWidth="1"/>
    <col min="5" max="5" width="12" customWidth="1"/>
  </cols>
  <sheetData>
    <row r="1" spans="1:11">
      <c r="A1" t="s">
        <v>1918</v>
      </c>
      <c r="K1" s="247" t="s">
        <v>771</v>
      </c>
    </row>
    <row r="4" spans="1:11">
      <c r="A4" s="1"/>
      <c r="B4" s="12">
        <v>2023</v>
      </c>
      <c r="C4" s="12">
        <v>2024</v>
      </c>
      <c r="D4" s="12">
        <v>2025</v>
      </c>
      <c r="E4" s="12" t="s">
        <v>1799</v>
      </c>
    </row>
    <row r="5" spans="1:11" ht="17.25" customHeight="1" thickBot="1">
      <c r="A5" s="45" t="s">
        <v>1897</v>
      </c>
      <c r="B5" s="702">
        <v>0.15</v>
      </c>
      <c r="C5" s="702">
        <v>0.2</v>
      </c>
      <c r="D5" s="703">
        <v>0.19</v>
      </c>
      <c r="E5" s="703">
        <v>0.18</v>
      </c>
    </row>
    <row r="6" spans="1:11" ht="17" thickBot="1">
      <c r="A6" s="6" t="s">
        <v>1023</v>
      </c>
      <c r="B6" s="704">
        <v>0.15</v>
      </c>
      <c r="C6" s="704">
        <v>0.19</v>
      </c>
      <c r="D6" s="704">
        <v>0.16</v>
      </c>
      <c r="E6" s="640">
        <v>0.17</v>
      </c>
    </row>
    <row r="7" spans="1:11" ht="17" thickBot="1">
      <c r="A7" s="45" t="s">
        <v>1898</v>
      </c>
      <c r="B7" s="702">
        <v>0.11</v>
      </c>
      <c r="C7" s="702">
        <v>0.12</v>
      </c>
      <c r="D7" s="703">
        <v>7.0000000000000007E-2</v>
      </c>
      <c r="E7" s="703">
        <v>0.08</v>
      </c>
    </row>
    <row r="8" spans="1:11" ht="17" thickBot="1">
      <c r="A8" s="6" t="s">
        <v>1899</v>
      </c>
      <c r="B8" s="704">
        <v>0.06</v>
      </c>
      <c r="C8" s="704">
        <v>0.08</v>
      </c>
      <c r="D8" s="704">
        <v>0.09</v>
      </c>
      <c r="E8" s="640">
        <v>0.1</v>
      </c>
    </row>
    <row r="9" spans="1:11" ht="17" thickBot="1">
      <c r="A9" s="45" t="s">
        <v>1900</v>
      </c>
      <c r="B9" s="702">
        <v>0.04</v>
      </c>
      <c r="C9" s="702">
        <v>0.05</v>
      </c>
      <c r="D9" s="703">
        <v>0.04</v>
      </c>
      <c r="E9" s="703">
        <v>0.04</v>
      </c>
    </row>
    <row r="11" spans="1:11">
      <c r="A11" s="11" t="s">
        <v>1809</v>
      </c>
    </row>
    <row r="15" spans="1:11">
      <c r="A15" s="11"/>
    </row>
  </sheetData>
  <hyperlinks>
    <hyperlink ref="K1" location="Indice!D101" display="Indice ◄" xr:uid="{EFCD27C5-EE88-4F1C-A98D-C73D27DC151F}"/>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1BAE-ED96-4E19-8F4D-34980B5D812A}">
  <sheetPr>
    <tabColor rgb="FF00B050"/>
    <pageSetUpPr fitToPage="1"/>
  </sheetPr>
  <dimension ref="A1:N50"/>
  <sheetViews>
    <sheetView showGridLines="0" zoomScaleNormal="100" workbookViewId="0">
      <selection activeCell="P32" sqref="P32"/>
    </sheetView>
  </sheetViews>
  <sheetFormatPr defaultColWidth="9" defaultRowHeight="14.5"/>
  <cols>
    <col min="1" max="1" width="13.58203125" style="191" customWidth="1"/>
    <col min="2" max="2" width="25.6640625" style="191" customWidth="1"/>
    <col min="3" max="3" width="44.5" style="191" customWidth="1"/>
    <col min="4" max="12" width="12" style="191" customWidth="1"/>
    <col min="13" max="13" width="12.08203125" style="191" customWidth="1"/>
    <col min="14" max="16384" width="9" style="191"/>
  </cols>
  <sheetData>
    <row r="1" spans="1:14" ht="16.5">
      <c r="A1" t="s">
        <v>1919</v>
      </c>
      <c r="G1" s="247" t="s">
        <v>771</v>
      </c>
    </row>
    <row r="2" spans="1:14">
      <c r="A2" s="283"/>
    </row>
    <row r="3" spans="1:14">
      <c r="A3" s="822" t="s">
        <v>369</v>
      </c>
      <c r="B3" s="822" t="s">
        <v>370</v>
      </c>
      <c r="C3" s="822" t="s">
        <v>371</v>
      </c>
      <c r="D3" s="625" t="s">
        <v>372</v>
      </c>
      <c r="E3" s="625" t="s">
        <v>372</v>
      </c>
      <c r="F3" s="625" t="s">
        <v>372</v>
      </c>
      <c r="G3" s="625" t="s">
        <v>372</v>
      </c>
      <c r="H3" s="625" t="s">
        <v>372</v>
      </c>
      <c r="I3" s="625" t="s">
        <v>372</v>
      </c>
      <c r="J3" s="625" t="s">
        <v>372</v>
      </c>
      <c r="K3" s="625" t="s">
        <v>372</v>
      </c>
      <c r="L3" s="625" t="s">
        <v>372</v>
      </c>
      <c r="M3" s="625" t="s">
        <v>372</v>
      </c>
      <c r="N3" s="625" t="s">
        <v>372</v>
      </c>
    </row>
    <row r="4" spans="1:14" ht="15" thickBot="1">
      <c r="A4" s="823"/>
      <c r="B4" s="822"/>
      <c r="C4" s="822"/>
      <c r="D4" s="625">
        <v>2015</v>
      </c>
      <c r="E4" s="625">
        <v>2016</v>
      </c>
      <c r="F4" s="625">
        <v>2017</v>
      </c>
      <c r="G4" s="625">
        <v>2018</v>
      </c>
      <c r="H4" s="625">
        <v>2019</v>
      </c>
      <c r="I4" s="625">
        <v>2020</v>
      </c>
      <c r="J4" s="625">
        <v>2021</v>
      </c>
      <c r="K4" s="625">
        <v>2022</v>
      </c>
      <c r="L4" s="625">
        <v>2023</v>
      </c>
      <c r="M4" s="625">
        <v>2024</v>
      </c>
      <c r="N4" s="625">
        <v>2025</v>
      </c>
    </row>
    <row r="5" spans="1:14">
      <c r="A5" s="824" t="s">
        <v>1037</v>
      </c>
      <c r="B5" s="827" t="s">
        <v>1038</v>
      </c>
      <c r="C5" s="626" t="s">
        <v>1039</v>
      </c>
      <c r="D5" s="716">
        <v>0.48199999999999998</v>
      </c>
      <c r="E5" s="716">
        <v>0.503</v>
      </c>
      <c r="F5" s="716">
        <v>0.48099999999999998</v>
      </c>
      <c r="G5" s="716">
        <v>0.4711566644224261</v>
      </c>
      <c r="H5" s="716">
        <v>0.48621088966235515</v>
      </c>
      <c r="I5" s="716">
        <v>0.50446755450235103</v>
      </c>
      <c r="J5" s="717">
        <v>0.49338368625000895</v>
      </c>
      <c r="K5" s="717">
        <v>0.49232255908351447</v>
      </c>
      <c r="L5" s="716">
        <v>0.48961526510217557</v>
      </c>
      <c r="M5" s="716">
        <v>0.48589566281455304</v>
      </c>
      <c r="N5" s="718">
        <v>0.48316772437417393</v>
      </c>
    </row>
    <row r="6" spans="1:14">
      <c r="A6" s="825"/>
      <c r="B6" s="828"/>
      <c r="C6" s="627" t="s">
        <v>1040</v>
      </c>
      <c r="D6" s="719">
        <v>0.78164377130961538</v>
      </c>
      <c r="E6" s="719">
        <v>0.7649186888480547</v>
      </c>
      <c r="F6" s="719">
        <v>0.74938689904361855</v>
      </c>
      <c r="G6" s="719">
        <v>0.77744079027813284</v>
      </c>
      <c r="H6" s="719">
        <v>0.84646336729583416</v>
      </c>
      <c r="I6" s="719">
        <v>0.78469516660324978</v>
      </c>
      <c r="J6" s="720">
        <v>0.6791119243121192</v>
      </c>
      <c r="K6" s="720">
        <v>0.55187447442655735</v>
      </c>
      <c r="L6" s="719">
        <v>0.49768246016397305</v>
      </c>
      <c r="M6" s="719">
        <v>0.48960149697825311</v>
      </c>
      <c r="N6" s="721">
        <v>0.46872327679053427</v>
      </c>
    </row>
    <row r="7" spans="1:14">
      <c r="A7" s="825"/>
      <c r="B7" s="828"/>
      <c r="C7" s="627" t="s">
        <v>1041</v>
      </c>
      <c r="D7" s="719">
        <v>0.22688578146985031</v>
      </c>
      <c r="E7" s="719">
        <v>0.25009306221999006</v>
      </c>
      <c r="F7" s="719">
        <v>0.23709009049274138</v>
      </c>
      <c r="G7" s="719">
        <v>0.2232305519725245</v>
      </c>
      <c r="H7" s="719">
        <v>0.21817973819674538</v>
      </c>
      <c r="I7" s="719">
        <v>0.2541759909894632</v>
      </c>
      <c r="J7" s="720">
        <v>0.23012924081682126</v>
      </c>
      <c r="K7" s="720">
        <v>0.21895134056559409</v>
      </c>
      <c r="L7" s="719">
        <v>0.23508742263429538</v>
      </c>
      <c r="M7" s="719">
        <v>0.22778652545882119</v>
      </c>
      <c r="N7" s="721">
        <v>0.22457577510479998</v>
      </c>
    </row>
    <row r="8" spans="1:14" ht="15" thickBot="1">
      <c r="A8" s="825"/>
      <c r="B8" s="829"/>
      <c r="C8" s="628" t="s">
        <v>1042</v>
      </c>
      <c r="D8" s="722">
        <v>0.20882687468580483</v>
      </c>
      <c r="E8" s="722">
        <v>0.21941499578174661</v>
      </c>
      <c r="F8" s="722">
        <v>0.26231174769282356</v>
      </c>
      <c r="G8" s="722">
        <v>0.25572336351366043</v>
      </c>
      <c r="H8" s="722">
        <v>0.25201121585680264</v>
      </c>
      <c r="I8" s="722">
        <v>0.2514105519314922</v>
      </c>
      <c r="J8" s="723">
        <v>0.234278516787957</v>
      </c>
      <c r="K8" s="723">
        <v>0.24089474283918752</v>
      </c>
      <c r="L8" s="722">
        <v>0.21929067776227298</v>
      </c>
      <c r="M8" s="722">
        <v>0.21235510603464502</v>
      </c>
      <c r="N8" s="724">
        <v>0.20931680058000304</v>
      </c>
    </row>
    <row r="9" spans="1:14">
      <c r="A9" s="825"/>
      <c r="B9" s="827" t="s">
        <v>374</v>
      </c>
      <c r="C9" s="725" t="s">
        <v>1043</v>
      </c>
      <c r="D9" s="726">
        <v>0.89359453934850497</v>
      </c>
      <c r="E9" s="716">
        <v>0.89783665531719881</v>
      </c>
      <c r="F9" s="716">
        <v>0.8870926571688299</v>
      </c>
      <c r="G9" s="716">
        <v>0.87889216519736679</v>
      </c>
      <c r="H9" s="716">
        <v>0.87669867959352255</v>
      </c>
      <c r="I9" s="716">
        <v>0.88861567774675199</v>
      </c>
      <c r="J9" s="717">
        <v>0.8894127559629319</v>
      </c>
      <c r="K9" s="717">
        <v>0.88374523939679628</v>
      </c>
      <c r="L9" s="716">
        <v>0.89202774365928728</v>
      </c>
      <c r="M9" s="716">
        <v>0.89082880762123062</v>
      </c>
      <c r="N9" s="718">
        <v>0.88978624894856506</v>
      </c>
    </row>
    <row r="10" spans="1:14">
      <c r="A10" s="825"/>
      <c r="B10" s="828"/>
      <c r="C10" s="627" t="s">
        <v>1044</v>
      </c>
      <c r="D10" s="719">
        <v>0.98016203740580643</v>
      </c>
      <c r="E10" s="719">
        <v>0.97197720688268474</v>
      </c>
      <c r="F10" s="719">
        <v>0.97548209648184381</v>
      </c>
      <c r="G10" s="719">
        <v>0.98522256899941218</v>
      </c>
      <c r="H10" s="719">
        <v>0.95917077844143261</v>
      </c>
      <c r="I10" s="719">
        <v>0.94511211223915681</v>
      </c>
      <c r="J10" s="720">
        <v>0.9223628682868712</v>
      </c>
      <c r="K10" s="720">
        <v>0.89564284337254529</v>
      </c>
      <c r="L10" s="719">
        <v>0.8692147000151792</v>
      </c>
      <c r="M10" s="719">
        <v>0.86419980868022883</v>
      </c>
      <c r="N10" s="721">
        <v>0.86072926828704976</v>
      </c>
    </row>
    <row r="11" spans="1:14">
      <c r="A11" s="825"/>
      <c r="B11" s="828"/>
      <c r="C11" s="627" t="s">
        <v>1045</v>
      </c>
      <c r="D11" s="719">
        <v>0.45397675036412366</v>
      </c>
      <c r="E11" s="719">
        <v>0.53128106024712696</v>
      </c>
      <c r="F11" s="719">
        <v>0.54626975584130999</v>
      </c>
      <c r="G11" s="719">
        <v>0.54547890714397451</v>
      </c>
      <c r="H11" s="719">
        <v>0.58112776764321528</v>
      </c>
      <c r="I11" s="719">
        <v>0.56284719250421422</v>
      </c>
      <c r="J11" s="720">
        <v>0.57212932580006703</v>
      </c>
      <c r="K11" s="720">
        <v>0.56681017881305529</v>
      </c>
      <c r="L11" s="719">
        <v>0.57782536754257841</v>
      </c>
      <c r="M11" s="719">
        <v>0.58116360305147496</v>
      </c>
      <c r="N11" s="721">
        <v>0.5783048931540955</v>
      </c>
    </row>
    <row r="12" spans="1:14" ht="15" thickBot="1">
      <c r="A12" s="825"/>
      <c r="B12" s="828"/>
      <c r="C12" s="727" t="s">
        <v>1046</v>
      </c>
      <c r="D12" s="719">
        <v>0.54748498398331935</v>
      </c>
      <c r="E12" s="719">
        <v>0.573253535036087</v>
      </c>
      <c r="F12" s="719">
        <v>0.62315175457327843</v>
      </c>
      <c r="G12" s="719">
        <v>0.62328311109938395</v>
      </c>
      <c r="H12" s="719">
        <v>0.61461803527807657</v>
      </c>
      <c r="I12" s="719">
        <v>0.61213365703746558</v>
      </c>
      <c r="J12" s="720">
        <v>0.59251195944838719</v>
      </c>
      <c r="K12" s="720">
        <v>0.58263801922764991</v>
      </c>
      <c r="L12" s="719">
        <v>0.55836957462207659</v>
      </c>
      <c r="M12" s="719">
        <v>0.55299613922635438</v>
      </c>
      <c r="N12" s="721">
        <v>0.541310129950893</v>
      </c>
    </row>
    <row r="13" spans="1:14" ht="26.5" thickBot="1">
      <c r="A13" s="825"/>
      <c r="B13" s="830" t="s">
        <v>1047</v>
      </c>
      <c r="C13" s="629" t="s">
        <v>1773</v>
      </c>
      <c r="D13" s="728" t="s">
        <v>1048</v>
      </c>
      <c r="E13" s="728" t="s">
        <v>1049</v>
      </c>
      <c r="F13" s="728" t="s">
        <v>1050</v>
      </c>
      <c r="G13" s="729">
        <v>0.38565702927061102</v>
      </c>
      <c r="H13" s="729">
        <v>0.37821511165967797</v>
      </c>
      <c r="I13" s="729">
        <v>0.37944098161564399</v>
      </c>
      <c r="J13" s="730">
        <v>0.39185276124420804</v>
      </c>
      <c r="K13" s="730">
        <v>0.37901528037124699</v>
      </c>
      <c r="L13" s="729">
        <v>0.37625962350533199</v>
      </c>
      <c r="M13" s="729">
        <v>0.36863440806380798</v>
      </c>
      <c r="N13" s="729">
        <v>0.375</v>
      </c>
    </row>
    <row r="14" spans="1:14" ht="26.5" thickBot="1">
      <c r="A14" s="825"/>
      <c r="B14" s="831"/>
      <c r="C14" s="629" t="s">
        <v>1774</v>
      </c>
      <c r="D14" s="728"/>
      <c r="E14" s="728"/>
      <c r="F14" s="728"/>
      <c r="G14" s="729"/>
      <c r="H14" s="729"/>
      <c r="I14" s="729"/>
      <c r="J14" s="729"/>
      <c r="K14" s="729"/>
      <c r="L14" s="729"/>
      <c r="M14" s="729">
        <v>0.371</v>
      </c>
      <c r="N14" s="731">
        <v>0.37869999999999998</v>
      </c>
    </row>
    <row r="15" spans="1:14" ht="15" thickBot="1">
      <c r="A15" s="826"/>
      <c r="B15" s="630" t="s">
        <v>1051</v>
      </c>
      <c r="C15" s="629" t="s">
        <v>1052</v>
      </c>
      <c r="D15" s="729">
        <v>0.16600000000000001</v>
      </c>
      <c r="E15" s="729">
        <v>0.16300000000000001</v>
      </c>
      <c r="F15" s="729">
        <v>0.19600000000000001</v>
      </c>
      <c r="G15" s="729">
        <v>0.191</v>
      </c>
      <c r="H15" s="729">
        <v>0.19109999999999999</v>
      </c>
      <c r="I15" s="729">
        <v>0.17599999999999999</v>
      </c>
      <c r="J15" s="729">
        <v>0.17699999999999999</v>
      </c>
      <c r="K15" s="732">
        <v>0.1759</v>
      </c>
      <c r="L15" s="729">
        <v>0.15759999999999999</v>
      </c>
      <c r="M15" s="729">
        <v>0.15149443183546984</v>
      </c>
      <c r="N15" s="731">
        <v>0.156518650120374</v>
      </c>
    </row>
    <row r="16" spans="1:14" ht="53.25" customHeight="1" thickBot="1">
      <c r="A16" s="292" t="s">
        <v>1053</v>
      </c>
      <c r="B16" s="293" t="s">
        <v>1054</v>
      </c>
      <c r="C16" s="294" t="s">
        <v>1055</v>
      </c>
      <c r="D16" s="295">
        <v>5231</v>
      </c>
      <c r="E16" s="295">
        <v>5444</v>
      </c>
      <c r="F16" s="295">
        <v>5573</v>
      </c>
      <c r="G16" s="295">
        <v>6957</v>
      </c>
      <c r="H16" s="295">
        <v>6029</v>
      </c>
      <c r="I16" s="295">
        <v>6047</v>
      </c>
      <c r="J16" s="295">
        <v>6266</v>
      </c>
      <c r="K16" s="296">
        <v>6775</v>
      </c>
      <c r="L16" s="295">
        <v>6747</v>
      </c>
      <c r="M16" s="631">
        <v>6627</v>
      </c>
      <c r="N16" s="632">
        <v>6625</v>
      </c>
    </row>
    <row r="17" spans="1:14" ht="36">
      <c r="A17" s="824" t="s">
        <v>1056</v>
      </c>
      <c r="B17" s="832" t="s">
        <v>1057</v>
      </c>
      <c r="C17" s="835" t="s">
        <v>1058</v>
      </c>
      <c r="D17" s="726" t="s">
        <v>1059</v>
      </c>
      <c r="E17" s="716" t="s">
        <v>1060</v>
      </c>
      <c r="F17" s="716" t="s">
        <v>1061</v>
      </c>
      <c r="G17" s="716" t="s">
        <v>1062</v>
      </c>
      <c r="H17" s="716" t="s">
        <v>1062</v>
      </c>
      <c r="I17" s="716" t="s">
        <v>1063</v>
      </c>
      <c r="J17" s="716" t="s">
        <v>1064</v>
      </c>
      <c r="K17" s="733" t="s">
        <v>1065</v>
      </c>
      <c r="L17" s="716" t="s">
        <v>1066</v>
      </c>
      <c r="M17" s="716" t="s">
        <v>1067</v>
      </c>
      <c r="N17" s="734" t="s">
        <v>1775</v>
      </c>
    </row>
    <row r="18" spans="1:14" ht="24">
      <c r="A18" s="825"/>
      <c r="B18" s="833"/>
      <c r="C18" s="836"/>
      <c r="D18" s="719" t="s">
        <v>1068</v>
      </c>
      <c r="E18" s="719" t="s">
        <v>1069</v>
      </c>
      <c r="F18" s="719" t="s">
        <v>1070</v>
      </c>
      <c r="G18" s="719" t="s">
        <v>1071</v>
      </c>
      <c r="H18" s="719" t="s">
        <v>1072</v>
      </c>
      <c r="I18" s="719" t="s">
        <v>1073</v>
      </c>
      <c r="J18" s="719" t="s">
        <v>1074</v>
      </c>
      <c r="K18" s="735" t="s">
        <v>1075</v>
      </c>
      <c r="L18" s="719" t="s">
        <v>1076</v>
      </c>
      <c r="M18" s="719" t="s">
        <v>1077</v>
      </c>
      <c r="N18" s="736" t="s">
        <v>1776</v>
      </c>
    </row>
    <row r="19" spans="1:14" ht="48">
      <c r="A19" s="825"/>
      <c r="B19" s="833"/>
      <c r="C19" s="836"/>
      <c r="D19" s="737" t="s">
        <v>1078</v>
      </c>
      <c r="E19" s="737" t="s">
        <v>1079</v>
      </c>
      <c r="F19" s="737" t="s">
        <v>1080</v>
      </c>
      <c r="G19" s="737" t="s">
        <v>1081</v>
      </c>
      <c r="H19" s="737" t="s">
        <v>1082</v>
      </c>
      <c r="I19" s="737" t="s">
        <v>1083</v>
      </c>
      <c r="J19" s="737" t="s">
        <v>1084</v>
      </c>
      <c r="K19" s="738" t="s">
        <v>1085</v>
      </c>
      <c r="L19" s="737" t="s">
        <v>1086</v>
      </c>
      <c r="M19" s="737" t="s">
        <v>1087</v>
      </c>
      <c r="N19" s="736" t="s">
        <v>1777</v>
      </c>
    </row>
    <row r="20" spans="1:14" ht="36">
      <c r="A20" s="825"/>
      <c r="B20" s="833"/>
      <c r="C20" s="836"/>
      <c r="D20" s="719" t="s">
        <v>1088</v>
      </c>
      <c r="E20" s="719" t="s">
        <v>1089</v>
      </c>
      <c r="F20" s="719" t="s">
        <v>1090</v>
      </c>
      <c r="G20" s="719" t="s">
        <v>1091</v>
      </c>
      <c r="H20" s="719" t="s">
        <v>1092</v>
      </c>
      <c r="I20" s="719" t="s">
        <v>1093</v>
      </c>
      <c r="J20" s="719" t="s">
        <v>1094</v>
      </c>
      <c r="K20" s="735" t="s">
        <v>1095</v>
      </c>
      <c r="L20" s="719" t="s">
        <v>1096</v>
      </c>
      <c r="M20" s="719" t="s">
        <v>1088</v>
      </c>
      <c r="N20" s="736" t="s">
        <v>1778</v>
      </c>
    </row>
    <row r="21" spans="1:14" ht="24">
      <c r="A21" s="825"/>
      <c r="B21" s="833"/>
      <c r="C21" s="836"/>
      <c r="D21" s="719" t="s">
        <v>1097</v>
      </c>
      <c r="E21" s="719" t="s">
        <v>1098</v>
      </c>
      <c r="F21" s="719" t="s">
        <v>1099</v>
      </c>
      <c r="G21" s="719" t="s">
        <v>1100</v>
      </c>
      <c r="H21" s="719" t="s">
        <v>1101</v>
      </c>
      <c r="I21" s="719" t="s">
        <v>1102</v>
      </c>
      <c r="J21" s="719" t="s">
        <v>1099</v>
      </c>
      <c r="K21" s="735" t="s">
        <v>1103</v>
      </c>
      <c r="L21" s="719" t="s">
        <v>1104</v>
      </c>
      <c r="M21" s="719" t="s">
        <v>1104</v>
      </c>
      <c r="N21" s="736" t="s">
        <v>1779</v>
      </c>
    </row>
    <row r="22" spans="1:14" ht="36.5" thickBot="1">
      <c r="A22" s="825"/>
      <c r="B22" s="833"/>
      <c r="C22" s="837"/>
      <c r="D22" s="722" t="s">
        <v>1105</v>
      </c>
      <c r="E22" s="722" t="s">
        <v>1106</v>
      </c>
      <c r="F22" s="722" t="s">
        <v>1107</v>
      </c>
      <c r="G22" s="722" t="s">
        <v>1108</v>
      </c>
      <c r="H22" s="722" t="s">
        <v>1109</v>
      </c>
      <c r="I22" s="722" t="s">
        <v>1110</v>
      </c>
      <c r="J22" s="722" t="s">
        <v>1111</v>
      </c>
      <c r="K22" s="739" t="s">
        <v>1112</v>
      </c>
      <c r="L22" s="722" t="s">
        <v>1113</v>
      </c>
      <c r="M22" s="722" t="s">
        <v>1114</v>
      </c>
      <c r="N22" s="740" t="s">
        <v>1780</v>
      </c>
    </row>
    <row r="23" spans="1:14" ht="36">
      <c r="A23" s="825"/>
      <c r="B23" s="833"/>
      <c r="C23" s="835" t="s">
        <v>1115</v>
      </c>
      <c r="D23" s="716"/>
      <c r="E23" s="716"/>
      <c r="F23" s="716"/>
      <c r="G23" s="716" t="s">
        <v>1116</v>
      </c>
      <c r="H23" s="716" t="s">
        <v>1117</v>
      </c>
      <c r="I23" s="716" t="s">
        <v>1118</v>
      </c>
      <c r="J23" s="716" t="s">
        <v>1119</v>
      </c>
      <c r="K23" s="741" t="s">
        <v>1120</v>
      </c>
      <c r="L23" s="742" t="s">
        <v>1121</v>
      </c>
      <c r="M23" s="742" t="s">
        <v>1122</v>
      </c>
      <c r="N23" s="734" t="s">
        <v>1781</v>
      </c>
    </row>
    <row r="24" spans="1:14" ht="24">
      <c r="A24" s="825"/>
      <c r="B24" s="833"/>
      <c r="C24" s="836"/>
      <c r="D24" s="719"/>
      <c r="E24" s="719"/>
      <c r="F24" s="719"/>
      <c r="G24" s="719" t="s">
        <v>1123</v>
      </c>
      <c r="H24" s="719" t="s">
        <v>1124</v>
      </c>
      <c r="I24" s="719" t="s">
        <v>1125</v>
      </c>
      <c r="J24" s="719" t="s">
        <v>1126</v>
      </c>
      <c r="K24" s="743" t="s">
        <v>1127</v>
      </c>
      <c r="L24" s="737" t="s">
        <v>1128</v>
      </c>
      <c r="M24" s="737" t="s">
        <v>1129</v>
      </c>
      <c r="N24" s="736" t="s">
        <v>1782</v>
      </c>
    </row>
    <row r="25" spans="1:14" ht="48">
      <c r="A25" s="825"/>
      <c r="B25" s="833"/>
      <c r="C25" s="836"/>
      <c r="D25" s="719"/>
      <c r="E25" s="719"/>
      <c r="F25" s="719"/>
      <c r="G25" s="719" t="s">
        <v>1130</v>
      </c>
      <c r="H25" s="719" t="s">
        <v>1131</v>
      </c>
      <c r="I25" s="719" t="s">
        <v>1132</v>
      </c>
      <c r="J25" s="719" t="s">
        <v>1133</v>
      </c>
      <c r="K25" s="743" t="s">
        <v>1134</v>
      </c>
      <c r="L25" s="737" t="s">
        <v>1135</v>
      </c>
      <c r="M25" s="737" t="s">
        <v>1136</v>
      </c>
      <c r="N25" s="736" t="s">
        <v>1783</v>
      </c>
    </row>
    <row r="26" spans="1:14" ht="36">
      <c r="A26" s="825"/>
      <c r="B26" s="833"/>
      <c r="C26" s="836"/>
      <c r="D26" s="719"/>
      <c r="E26" s="719"/>
      <c r="F26" s="719"/>
      <c r="G26" s="719" t="s">
        <v>1137</v>
      </c>
      <c r="H26" s="719" t="s">
        <v>1138</v>
      </c>
      <c r="I26" s="719" t="s">
        <v>1139</v>
      </c>
      <c r="J26" s="719" t="s">
        <v>1140</v>
      </c>
      <c r="K26" s="743" t="s">
        <v>1141</v>
      </c>
      <c r="L26" s="737" t="s">
        <v>1142</v>
      </c>
      <c r="M26" s="737" t="s">
        <v>1143</v>
      </c>
      <c r="N26" s="736" t="s">
        <v>1784</v>
      </c>
    </row>
    <row r="27" spans="1:14" ht="24">
      <c r="A27" s="825"/>
      <c r="B27" s="833"/>
      <c r="C27" s="836"/>
      <c r="D27" s="719"/>
      <c r="E27" s="719"/>
      <c r="F27" s="719"/>
      <c r="G27" s="719" t="s">
        <v>1144</v>
      </c>
      <c r="H27" s="719" t="s">
        <v>1145</v>
      </c>
      <c r="I27" s="719" t="s">
        <v>1146</v>
      </c>
      <c r="J27" s="719" t="s">
        <v>1147</v>
      </c>
      <c r="K27" s="743" t="s">
        <v>1148</v>
      </c>
      <c r="L27" s="737" t="s">
        <v>1149</v>
      </c>
      <c r="M27" s="737" t="s">
        <v>1150</v>
      </c>
      <c r="N27" s="736" t="s">
        <v>1785</v>
      </c>
    </row>
    <row r="28" spans="1:14" ht="36.5" thickBot="1">
      <c r="A28" s="825"/>
      <c r="B28" s="833"/>
      <c r="C28" s="837"/>
      <c r="D28" s="722"/>
      <c r="E28" s="722"/>
      <c r="F28" s="722"/>
      <c r="G28" s="722" t="s">
        <v>1151</v>
      </c>
      <c r="H28" s="722" t="s">
        <v>1152</v>
      </c>
      <c r="I28" s="722" t="s">
        <v>1153</v>
      </c>
      <c r="J28" s="722" t="s">
        <v>1154</v>
      </c>
      <c r="K28" s="744" t="s">
        <v>1155</v>
      </c>
      <c r="L28" s="745" t="s">
        <v>1156</v>
      </c>
      <c r="M28" s="745" t="s">
        <v>1157</v>
      </c>
      <c r="N28" s="740" t="s">
        <v>1786</v>
      </c>
    </row>
    <row r="29" spans="1:14" ht="48">
      <c r="A29" s="825"/>
      <c r="B29" s="833"/>
      <c r="C29" s="297" t="s">
        <v>1515</v>
      </c>
      <c r="D29" s="633"/>
      <c r="E29" s="634"/>
      <c r="F29" s="633"/>
      <c r="G29" s="716" t="s">
        <v>1158</v>
      </c>
      <c r="H29" s="716" t="s">
        <v>1159</v>
      </c>
      <c r="I29" s="716" t="s">
        <v>1160</v>
      </c>
      <c r="J29" s="716" t="s">
        <v>1161</v>
      </c>
      <c r="K29" s="716" t="s">
        <v>1162</v>
      </c>
      <c r="L29" s="716" t="s">
        <v>1163</v>
      </c>
      <c r="M29" s="716" t="s">
        <v>1164</v>
      </c>
      <c r="N29" s="734" t="s">
        <v>1787</v>
      </c>
    </row>
    <row r="30" spans="1:14" ht="48.5" thickBot="1">
      <c r="A30" s="826"/>
      <c r="B30" s="834"/>
      <c r="C30" s="298" t="s">
        <v>1516</v>
      </c>
      <c r="D30" s="635"/>
      <c r="E30" s="636"/>
      <c r="F30" s="635"/>
      <c r="G30" s="722" t="s">
        <v>1165</v>
      </c>
      <c r="H30" s="722" t="s">
        <v>1166</v>
      </c>
      <c r="I30" s="722" t="s">
        <v>1167</v>
      </c>
      <c r="J30" s="722" t="s">
        <v>1168</v>
      </c>
      <c r="K30" s="722" t="s">
        <v>1169</v>
      </c>
      <c r="L30" s="722" t="s">
        <v>1170</v>
      </c>
      <c r="M30" s="722" t="s">
        <v>1171</v>
      </c>
      <c r="N30" s="740" t="s">
        <v>1788</v>
      </c>
    </row>
    <row r="31" spans="1:14" ht="38">
      <c r="A31" s="838" t="s">
        <v>1172</v>
      </c>
      <c r="B31" s="840" t="s">
        <v>1789</v>
      </c>
      <c r="C31" s="294" t="s">
        <v>1173</v>
      </c>
      <c r="D31" s="299"/>
      <c r="E31" s="300">
        <v>0.13</v>
      </c>
      <c r="F31" s="300">
        <v>0.17</v>
      </c>
      <c r="G31" s="300">
        <v>0.21</v>
      </c>
      <c r="H31" s="300">
        <v>0.19</v>
      </c>
      <c r="I31" s="300">
        <v>0.28000000000000003</v>
      </c>
      <c r="J31" s="300">
        <v>0.22</v>
      </c>
      <c r="K31" s="300">
        <v>0.31</v>
      </c>
      <c r="L31" s="300">
        <v>0.23</v>
      </c>
      <c r="M31" s="300">
        <v>0.25</v>
      </c>
      <c r="N31" s="301">
        <v>0.15</v>
      </c>
    </row>
    <row r="32" spans="1:14" ht="38.5" thickBot="1">
      <c r="A32" s="839"/>
      <c r="B32" s="841"/>
      <c r="C32" s="302" t="s">
        <v>1790</v>
      </c>
      <c r="D32" s="303"/>
      <c r="E32" s="304">
        <v>0.51</v>
      </c>
      <c r="F32" s="304">
        <v>0.66</v>
      </c>
      <c r="G32" s="304">
        <v>0.71</v>
      </c>
      <c r="H32" s="304">
        <v>0.93</v>
      </c>
      <c r="I32" s="304">
        <v>0.96</v>
      </c>
      <c r="J32" s="304">
        <v>0.89</v>
      </c>
      <c r="K32" s="304">
        <v>0.94</v>
      </c>
      <c r="L32" s="304">
        <v>0.72</v>
      </c>
      <c r="M32" s="304">
        <v>0.81</v>
      </c>
      <c r="N32" s="305">
        <v>0.34</v>
      </c>
    </row>
    <row r="33" spans="1:14" ht="26">
      <c r="A33" s="843" t="s">
        <v>1174</v>
      </c>
      <c r="B33" s="845" t="s">
        <v>1175</v>
      </c>
      <c r="C33" s="297" t="s">
        <v>1791</v>
      </c>
      <c r="D33" s="306"/>
      <c r="E33" s="306"/>
      <c r="F33" s="306"/>
      <c r="G33" s="306" t="s">
        <v>1176</v>
      </c>
      <c r="H33" s="306" t="s">
        <v>1177</v>
      </c>
      <c r="I33" s="307">
        <v>5000</v>
      </c>
      <c r="J33" s="307">
        <v>420000</v>
      </c>
      <c r="K33" s="307">
        <v>27000</v>
      </c>
      <c r="L33" s="307">
        <v>24000</v>
      </c>
      <c r="M33" s="307">
        <v>99000</v>
      </c>
      <c r="N33" s="308">
        <v>0</v>
      </c>
    </row>
    <row r="34" spans="1:14" ht="26.5" thickBot="1">
      <c r="A34" s="844"/>
      <c r="B34" s="846"/>
      <c r="C34" s="309" t="s">
        <v>1792</v>
      </c>
      <c r="D34" s="310"/>
      <c r="E34" s="310"/>
      <c r="F34" s="310"/>
      <c r="G34" s="746">
        <v>0.2</v>
      </c>
      <c r="H34" s="746">
        <v>0.41</v>
      </c>
      <c r="I34" s="746">
        <v>0.01</v>
      </c>
      <c r="J34" s="746">
        <v>0.36</v>
      </c>
      <c r="K34" s="746">
        <v>0.21</v>
      </c>
      <c r="L34" s="746">
        <v>0.2</v>
      </c>
      <c r="M34" s="746">
        <v>0.19</v>
      </c>
      <c r="N34" s="747">
        <v>0</v>
      </c>
    </row>
    <row r="35" spans="1:14" ht="26">
      <c r="A35" s="838" t="s">
        <v>408</v>
      </c>
      <c r="B35" s="840" t="s">
        <v>1178</v>
      </c>
      <c r="C35" s="294" t="s">
        <v>1179</v>
      </c>
      <c r="D35" s="311">
        <v>0.88</v>
      </c>
      <c r="E35" s="311">
        <v>0.85</v>
      </c>
      <c r="F35" s="311">
        <v>0.84</v>
      </c>
      <c r="G35" s="311">
        <v>0.8</v>
      </c>
      <c r="H35" s="311">
        <v>0.75</v>
      </c>
      <c r="I35" s="311">
        <v>0.72</v>
      </c>
      <c r="J35" s="311">
        <v>0.6835222319093287</v>
      </c>
      <c r="K35" s="311">
        <v>0.61015624999999996</v>
      </c>
      <c r="L35" s="311">
        <v>0.6</v>
      </c>
      <c r="M35" s="311">
        <v>0.57285276073619629</v>
      </c>
      <c r="N35" s="312">
        <v>0.54662623199393501</v>
      </c>
    </row>
    <row r="36" spans="1:14">
      <c r="A36" s="847"/>
      <c r="B36" s="848"/>
      <c r="C36" s="192" t="s">
        <v>1180</v>
      </c>
      <c r="D36" s="194">
        <v>1.1200000000000001</v>
      </c>
      <c r="E36" s="194">
        <v>1.1100000000000001</v>
      </c>
      <c r="F36" s="194">
        <v>1.17</v>
      </c>
      <c r="G36" s="194">
        <v>1.1599999999999999</v>
      </c>
      <c r="H36" s="194">
        <v>1.1599999999999999</v>
      </c>
      <c r="I36" s="194">
        <v>1.1485507246376812</v>
      </c>
      <c r="J36" s="194">
        <v>1.0985178727114211</v>
      </c>
      <c r="K36" s="194">
        <v>1.0015624999999999</v>
      </c>
      <c r="L36" s="194">
        <v>1.0116550116550116</v>
      </c>
      <c r="M36" s="194">
        <v>1.0774539877300613</v>
      </c>
      <c r="N36" s="313">
        <v>1.0841546626231993</v>
      </c>
    </row>
    <row r="37" spans="1:14" ht="15" thickBot="1">
      <c r="A37" s="839"/>
      <c r="B37" s="841"/>
      <c r="C37" s="302" t="s">
        <v>1181</v>
      </c>
      <c r="D37" s="314">
        <v>1.2</v>
      </c>
      <c r="E37" s="314">
        <v>1.21</v>
      </c>
      <c r="F37" s="314">
        <v>1.23</v>
      </c>
      <c r="G37" s="314">
        <v>1.25</v>
      </c>
      <c r="H37" s="314">
        <v>1.26</v>
      </c>
      <c r="I37" s="314">
        <v>1.2699275362318838</v>
      </c>
      <c r="J37" s="314">
        <v>1.2345248474280732</v>
      </c>
      <c r="K37" s="314">
        <v>1.15234375</v>
      </c>
      <c r="L37" s="314">
        <v>1.1577311577311578</v>
      </c>
      <c r="M37" s="314">
        <v>1.2024539877300613</v>
      </c>
      <c r="N37" s="315">
        <v>1.21986353297953</v>
      </c>
    </row>
    <row r="38" spans="1:14" ht="15" thickBot="1">
      <c r="A38" s="316"/>
      <c r="B38" s="317"/>
      <c r="C38" s="317"/>
      <c r="D38" s="317"/>
      <c r="E38" s="318"/>
      <c r="N38" s="195"/>
    </row>
    <row r="39" spans="1:14" ht="16.5">
      <c r="A39" s="637" t="s">
        <v>1793</v>
      </c>
      <c r="B39" s="637"/>
      <c r="C39" s="637"/>
      <c r="D39" s="637"/>
      <c r="E39" s="637"/>
      <c r="F39" s="319"/>
      <c r="G39" s="319"/>
      <c r="H39" s="319"/>
      <c r="I39" s="319"/>
      <c r="J39" s="319"/>
      <c r="K39" s="319"/>
      <c r="L39" s="319"/>
      <c r="M39" s="319"/>
      <c r="N39" s="319"/>
    </row>
    <row r="40" spans="1:14">
      <c r="A40" s="637" t="s">
        <v>1182</v>
      </c>
      <c r="B40" s="637"/>
      <c r="C40" s="637"/>
      <c r="D40" s="637"/>
      <c r="E40" s="637"/>
      <c r="F40" s="319"/>
      <c r="G40" s="319"/>
      <c r="H40" s="319"/>
      <c r="I40" s="319"/>
      <c r="J40" s="319"/>
      <c r="K40" s="319"/>
      <c r="L40" s="319"/>
      <c r="M40" s="319"/>
      <c r="N40" s="319"/>
    </row>
    <row r="41" spans="1:14">
      <c r="A41" s="637" t="s">
        <v>1183</v>
      </c>
      <c r="B41" s="637"/>
      <c r="C41" s="637"/>
      <c r="D41" s="637"/>
      <c r="E41" s="637"/>
      <c r="F41" s="319"/>
      <c r="G41" s="319"/>
      <c r="H41" s="319"/>
      <c r="I41" s="319"/>
      <c r="J41" s="319"/>
      <c r="K41" s="319"/>
      <c r="L41" s="319"/>
      <c r="M41" s="319"/>
      <c r="N41" s="319"/>
    </row>
    <row r="42" spans="1:14">
      <c r="A42" s="637" t="s">
        <v>1184</v>
      </c>
      <c r="B42" s="637"/>
      <c r="C42" s="637"/>
      <c r="D42" s="637"/>
      <c r="E42" s="637"/>
      <c r="F42" s="637"/>
      <c r="G42" s="637"/>
      <c r="H42" s="637"/>
      <c r="I42" s="637"/>
      <c r="J42" s="637"/>
      <c r="K42" s="637"/>
      <c r="L42" s="637"/>
      <c r="M42" s="637"/>
      <c r="N42" s="321"/>
    </row>
    <row r="43" spans="1:14">
      <c r="A43" s="637" t="s">
        <v>1185</v>
      </c>
      <c r="B43" s="637"/>
      <c r="C43" s="637"/>
      <c r="D43" s="637"/>
      <c r="E43" s="637"/>
      <c r="F43" s="637"/>
      <c r="G43" s="637"/>
      <c r="H43" s="637"/>
      <c r="I43" s="637"/>
      <c r="J43" s="637"/>
      <c r="K43" s="637"/>
      <c r="L43" s="637"/>
      <c r="M43" s="637"/>
      <c r="N43" s="321"/>
    </row>
    <row r="44" spans="1:14">
      <c r="A44" s="637" t="s">
        <v>1186</v>
      </c>
      <c r="B44" s="637"/>
      <c r="C44" s="637"/>
      <c r="D44" s="637"/>
      <c r="E44" s="637"/>
      <c r="F44" s="637"/>
      <c r="G44" s="637"/>
      <c r="H44" s="637"/>
      <c r="I44" s="637"/>
      <c r="J44" s="637"/>
      <c r="K44" s="637"/>
      <c r="L44" s="637"/>
      <c r="M44" s="637"/>
      <c r="N44" s="320"/>
    </row>
    <row r="45" spans="1:14">
      <c r="A45" s="637" t="s">
        <v>1187</v>
      </c>
      <c r="B45" s="637"/>
      <c r="C45" s="637"/>
      <c r="D45" s="637"/>
      <c r="E45" s="637"/>
      <c r="F45" s="637"/>
      <c r="G45" s="637"/>
      <c r="H45" s="637"/>
      <c r="I45" s="637"/>
      <c r="J45" s="637"/>
      <c r="K45" s="637"/>
      <c r="L45" s="637"/>
      <c r="M45" s="637"/>
      <c r="N45" s="320"/>
    </row>
    <row r="46" spans="1:14">
      <c r="A46" s="638" t="s">
        <v>1188</v>
      </c>
    </row>
    <row r="47" spans="1:14">
      <c r="A47" s="638" t="s">
        <v>1794</v>
      </c>
    </row>
    <row r="48" spans="1:14" ht="33" customHeight="1">
      <c r="A48" s="842" t="s">
        <v>1795</v>
      </c>
      <c r="B48" s="842"/>
      <c r="C48" s="842"/>
      <c r="D48" s="842"/>
      <c r="E48" s="842"/>
      <c r="F48" s="842"/>
      <c r="G48" s="842"/>
      <c r="H48" s="842"/>
      <c r="I48" s="842"/>
      <c r="J48" s="842"/>
      <c r="K48" s="842"/>
      <c r="L48" s="842"/>
      <c r="M48" s="842"/>
      <c r="N48" s="842"/>
    </row>
    <row r="49" spans="1:14">
      <c r="A49" s="842" t="s">
        <v>1796</v>
      </c>
      <c r="B49" s="842"/>
      <c r="C49" s="842"/>
      <c r="D49" s="842"/>
      <c r="E49" s="842"/>
      <c r="F49" s="842"/>
      <c r="G49" s="842"/>
      <c r="H49" s="842"/>
      <c r="I49" s="842"/>
      <c r="J49" s="842"/>
      <c r="K49" s="842"/>
      <c r="L49" s="842"/>
      <c r="M49" s="842"/>
      <c r="N49" s="842"/>
    </row>
    <row r="50" spans="1:14">
      <c r="A50" s="842" t="s">
        <v>1797</v>
      </c>
      <c r="B50" s="842"/>
      <c r="C50" s="842"/>
      <c r="D50" s="842"/>
      <c r="E50" s="842"/>
      <c r="F50" s="842"/>
      <c r="G50" s="842"/>
      <c r="H50" s="842"/>
      <c r="I50" s="842"/>
      <c r="J50" s="842"/>
      <c r="K50" s="842"/>
      <c r="L50" s="842"/>
      <c r="M50" s="842"/>
      <c r="N50" s="842"/>
    </row>
  </sheetData>
  <mergeCells count="20">
    <mergeCell ref="A50:N50"/>
    <mergeCell ref="A33:A34"/>
    <mergeCell ref="B33:B34"/>
    <mergeCell ref="A35:A37"/>
    <mergeCell ref="B35:B37"/>
    <mergeCell ref="A48:N48"/>
    <mergeCell ref="A49:N49"/>
    <mergeCell ref="A17:A30"/>
    <mergeCell ref="B17:B30"/>
    <mergeCell ref="C17:C22"/>
    <mergeCell ref="C23:C28"/>
    <mergeCell ref="A31:A32"/>
    <mergeCell ref="B31:B32"/>
    <mergeCell ref="A3:A4"/>
    <mergeCell ref="B3:B4"/>
    <mergeCell ref="C3:C4"/>
    <mergeCell ref="A5:A15"/>
    <mergeCell ref="B5:B8"/>
    <mergeCell ref="B9:B12"/>
    <mergeCell ref="B13:B14"/>
  </mergeCells>
  <hyperlinks>
    <hyperlink ref="G1" location="Indice!D102" display="Indice ◄" xr:uid="{330A89BF-8E06-4FBA-A391-CC285C7D250C}"/>
  </hyperlinks>
  <printOptions horizontalCentered="1"/>
  <pageMargins left="0.23622047244094491" right="0.23622047244094491" top="0.74803149606299213" bottom="0.74803149606299213" header="0.31496062992125984" footer="0.31496062992125984"/>
  <pageSetup paperSize="9" scale="4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F175-317E-4F30-9318-1FE9C869770C}">
  <sheetPr>
    <tabColor rgb="FF00B050"/>
  </sheetPr>
  <dimension ref="A1:I9"/>
  <sheetViews>
    <sheetView showGridLines="0" workbookViewId="0"/>
  </sheetViews>
  <sheetFormatPr defaultRowHeight="16.5"/>
  <cols>
    <col min="1" max="1" width="29.5" customWidth="1"/>
  </cols>
  <sheetData>
    <row r="1" spans="1:9" s="123" customFormat="1">
      <c r="A1" s="123" t="s">
        <v>1230</v>
      </c>
      <c r="I1" s="247" t="s">
        <v>771</v>
      </c>
    </row>
    <row r="3" spans="1:9" ht="16.5" customHeight="1">
      <c r="A3" s="776" t="s">
        <v>1231</v>
      </c>
      <c r="B3" s="776"/>
      <c r="C3" s="776"/>
      <c r="D3" s="776"/>
      <c r="E3" s="112"/>
      <c r="F3" s="80"/>
      <c r="G3" s="80"/>
    </row>
    <row r="4" spans="1:9" ht="17" thickBot="1">
      <c r="A4" s="103"/>
      <c r="B4" s="5">
        <v>2020</v>
      </c>
      <c r="C4" s="5">
        <v>2021</v>
      </c>
      <c r="D4" s="5">
        <v>2022</v>
      </c>
      <c r="E4" s="5">
        <v>2023</v>
      </c>
      <c r="F4" s="5">
        <v>2024</v>
      </c>
      <c r="G4" s="5">
        <v>2025</v>
      </c>
    </row>
    <row r="5" spans="1:9" ht="17" thickBot="1">
      <c r="A5" s="105" t="s">
        <v>1232</v>
      </c>
      <c r="B5" s="322">
        <v>0.40873743663924317</v>
      </c>
      <c r="C5" s="322">
        <v>0.45012808892158673</v>
      </c>
      <c r="D5" s="322">
        <v>0.49896901256649573</v>
      </c>
      <c r="E5" s="322">
        <v>0.5315304844259291</v>
      </c>
      <c r="F5" s="322">
        <v>0.5559808384611733</v>
      </c>
      <c r="G5" s="322">
        <v>0.57951249916838865</v>
      </c>
    </row>
    <row r="6" spans="1:9" ht="17" thickBot="1">
      <c r="A6" s="103" t="s">
        <v>1233</v>
      </c>
      <c r="B6" s="323">
        <v>0.25882241550772372</v>
      </c>
      <c r="C6" s="323">
        <v>0.3173814651516127</v>
      </c>
      <c r="D6" s="323">
        <v>0.37215824187649599</v>
      </c>
      <c r="E6" s="323">
        <v>0.4119481335760809</v>
      </c>
      <c r="F6" s="323">
        <v>0.43845848546455174</v>
      </c>
      <c r="G6" s="323">
        <v>0.46148041811806717</v>
      </c>
    </row>
    <row r="7" spans="1:9" ht="17" thickBot="1">
      <c r="A7" s="105" t="s">
        <v>1234</v>
      </c>
      <c r="B7" s="322">
        <v>0.23083456448899692</v>
      </c>
      <c r="C7" s="322">
        <v>0.28021549244459876</v>
      </c>
      <c r="D7" s="322">
        <v>0.32497832855963638</v>
      </c>
      <c r="E7" s="322">
        <v>0.35462863215159873</v>
      </c>
      <c r="F7" s="322">
        <v>0.37666120437895872</v>
      </c>
      <c r="G7" s="322">
        <v>0.39483985939067595</v>
      </c>
    </row>
    <row r="9" spans="1:9">
      <c r="A9" s="11" t="s">
        <v>862</v>
      </c>
    </row>
  </sheetData>
  <mergeCells count="1">
    <mergeCell ref="A3:D3"/>
  </mergeCells>
  <hyperlinks>
    <hyperlink ref="I1" location="Indice!D103" display="Indice ◄" xr:uid="{9BD3E18F-5460-44BF-8C93-8E210DF4BCB3}"/>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7E21-DF4D-456B-BEF3-395643483A49}">
  <dimension ref="A1:I13"/>
  <sheetViews>
    <sheetView showGridLines="0" workbookViewId="0"/>
  </sheetViews>
  <sheetFormatPr defaultRowHeight="16.5"/>
  <cols>
    <col min="1" max="1" width="30.5" customWidth="1"/>
    <col min="2" max="4" width="10.08203125" customWidth="1"/>
    <col min="5" max="5" width="10.9140625" bestFit="1" customWidth="1"/>
    <col min="6" max="6" width="10.9140625" customWidth="1"/>
    <col min="8" max="12" width="11.9140625" bestFit="1" customWidth="1"/>
  </cols>
  <sheetData>
    <row r="1" spans="1:9" s="123" customFormat="1">
      <c r="A1" s="123" t="s">
        <v>1957</v>
      </c>
      <c r="I1" s="247" t="s">
        <v>771</v>
      </c>
    </row>
    <row r="3" spans="1:9">
      <c r="A3" s="776" t="s">
        <v>1235</v>
      </c>
      <c r="B3" s="776"/>
      <c r="C3" s="776"/>
      <c r="D3" s="24"/>
      <c r="E3" s="1"/>
      <c r="F3" s="1" t="s">
        <v>11</v>
      </c>
      <c r="G3" s="1"/>
    </row>
    <row r="4" spans="1:9" ht="17" thickBot="1">
      <c r="B4" s="5">
        <v>2020</v>
      </c>
      <c r="C4" s="5">
        <v>2021</v>
      </c>
      <c r="D4" s="5">
        <v>2022</v>
      </c>
      <c r="E4" s="5">
        <v>2023</v>
      </c>
      <c r="F4" s="5">
        <v>2024</v>
      </c>
      <c r="G4" s="5">
        <v>2025</v>
      </c>
    </row>
    <row r="5" spans="1:9" ht="17" thickBot="1">
      <c r="A5" s="6" t="s">
        <v>1236</v>
      </c>
      <c r="B5" s="42">
        <v>33.77042632887666</v>
      </c>
      <c r="C5" s="42">
        <v>30.687082094212553</v>
      </c>
      <c r="D5" s="42">
        <v>27.404004415759886</v>
      </c>
      <c r="E5" s="42">
        <v>25.892520198810416</v>
      </c>
      <c r="F5" s="42">
        <v>25.558152877401678</v>
      </c>
      <c r="G5" s="42">
        <v>24.217254393067197</v>
      </c>
    </row>
    <row r="6" spans="1:9" ht="17" thickBot="1">
      <c r="A6" s="8" t="s">
        <v>859</v>
      </c>
      <c r="B6" s="44">
        <v>4.8718015155103034</v>
      </c>
      <c r="C6" s="44">
        <v>4.3392618090222266</v>
      </c>
      <c r="D6" s="44">
        <v>4.3121578852155622</v>
      </c>
      <c r="E6" s="44">
        <v>4.1311823874750715</v>
      </c>
      <c r="F6" s="44">
        <v>3.8430283034430079</v>
      </c>
      <c r="G6" s="44">
        <v>3.815587508821181</v>
      </c>
    </row>
    <row r="7" spans="1:9" ht="17" thickBot="1">
      <c r="A7" s="6" t="s">
        <v>860</v>
      </c>
      <c r="B7" s="42">
        <v>6.2422339601248451</v>
      </c>
      <c r="C7" s="42">
        <v>5.3476128544235113</v>
      </c>
      <c r="D7" s="42">
        <v>4.9315820020222221</v>
      </c>
      <c r="E7" s="42">
        <v>4.3688806399403344</v>
      </c>
      <c r="F7" s="42">
        <v>3.42105289083521</v>
      </c>
      <c r="G7" s="42">
        <v>3.1383788254719138</v>
      </c>
    </row>
    <row r="8" spans="1:9" ht="17" thickBot="1">
      <c r="A8" s="8" t="s">
        <v>861</v>
      </c>
      <c r="B8" s="44">
        <v>4.9558062061525519</v>
      </c>
      <c r="C8" s="44">
        <v>4.2241202032199112</v>
      </c>
      <c r="D8" s="44">
        <v>3.9567648482605624</v>
      </c>
      <c r="E8" s="44">
        <v>3.3693941997332431</v>
      </c>
      <c r="F8" s="44">
        <v>2.9626569144976149</v>
      </c>
      <c r="G8" s="44">
        <v>2.6338658334729437</v>
      </c>
    </row>
    <row r="9" spans="1:9" ht="17" thickBot="1">
      <c r="A9" s="6" t="s">
        <v>1237</v>
      </c>
      <c r="B9" s="42">
        <v>50.15973198933564</v>
      </c>
      <c r="C9" s="42">
        <v>55.401923039121804</v>
      </c>
      <c r="D9" s="42">
        <v>59.395490848741758</v>
      </c>
      <c r="E9" s="42">
        <v>62.23802257404094</v>
      </c>
      <c r="F9" s="42">
        <v>64.215109013822484</v>
      </c>
      <c r="G9" s="42">
        <v>66.194913439166754</v>
      </c>
    </row>
    <row r="10" spans="1:9" ht="17" thickBot="1">
      <c r="A10" s="36" t="s">
        <v>1238</v>
      </c>
      <c r="B10" s="324">
        <v>8115.7526268372276</v>
      </c>
      <c r="C10" s="324">
        <v>9995.8313302971656</v>
      </c>
      <c r="D10" s="324">
        <v>10625.060157048663</v>
      </c>
      <c r="E10" s="324">
        <v>11378.87789464281</v>
      </c>
      <c r="F10" s="324">
        <v>12368.166975459588</v>
      </c>
      <c r="G10" s="324">
        <v>12713.592075108932</v>
      </c>
    </row>
    <row r="11" spans="1:9">
      <c r="B11" s="325"/>
      <c r="C11" s="325"/>
      <c r="D11" s="325"/>
      <c r="E11" s="325"/>
      <c r="F11" s="325"/>
    </row>
    <row r="12" spans="1:9">
      <c r="A12" s="11" t="s">
        <v>862</v>
      </c>
    </row>
    <row r="13" spans="1:9">
      <c r="B13" s="111"/>
      <c r="C13" s="111"/>
      <c r="D13" s="111"/>
      <c r="E13" s="111"/>
      <c r="F13" s="111"/>
    </row>
  </sheetData>
  <mergeCells count="1">
    <mergeCell ref="A3:C3"/>
  </mergeCells>
  <hyperlinks>
    <hyperlink ref="I1" location="Indice!D104" display="Indice ◄" xr:uid="{878C964D-C592-404A-BFB8-61654DCBF758}"/>
  </hyperlink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BAEA-C7BF-4CDE-A778-3FBF0ABF450B}">
  <sheetPr>
    <tabColor rgb="FF00B050"/>
  </sheetPr>
  <dimension ref="A1:I11"/>
  <sheetViews>
    <sheetView showGridLines="0" workbookViewId="0"/>
  </sheetViews>
  <sheetFormatPr defaultRowHeight="16.5"/>
  <cols>
    <col min="1" max="1" width="35.1640625" customWidth="1"/>
    <col min="2" max="4" width="10.08203125" customWidth="1"/>
    <col min="5" max="5" width="11.9140625" bestFit="1" customWidth="1"/>
    <col min="6" max="6" width="11.9140625" customWidth="1"/>
  </cols>
  <sheetData>
    <row r="1" spans="1:9" s="123" customFormat="1">
      <c r="A1" s="123" t="s">
        <v>1958</v>
      </c>
      <c r="I1" s="247" t="s">
        <v>771</v>
      </c>
    </row>
    <row r="3" spans="1:9" ht="16.5" customHeight="1">
      <c r="A3" s="776" t="s">
        <v>1239</v>
      </c>
      <c r="B3" s="776"/>
      <c r="C3" s="776"/>
      <c r="D3" s="776"/>
      <c r="E3" s="776"/>
      <c r="F3" s="112"/>
      <c r="G3" s="112"/>
    </row>
    <row r="4" spans="1:9" ht="17" thickBot="1">
      <c r="A4" s="103"/>
      <c r="B4" s="5">
        <v>2020</v>
      </c>
      <c r="C4" s="5">
        <v>2021</v>
      </c>
      <c r="D4" s="5">
        <v>2022</v>
      </c>
      <c r="E4" s="5">
        <v>2023</v>
      </c>
      <c r="F4" s="5">
        <v>2024</v>
      </c>
      <c r="G4" s="5">
        <v>2025</v>
      </c>
    </row>
    <row r="5" spans="1:9" ht="17" thickBot="1">
      <c r="A5" s="105" t="s">
        <v>1240</v>
      </c>
      <c r="B5" s="326">
        <v>81.487165187833142</v>
      </c>
      <c r="C5" s="326">
        <v>81.247737303943623</v>
      </c>
      <c r="D5" s="326">
        <v>83.840911694385923</v>
      </c>
      <c r="E5" s="326">
        <v>85.402855431918383</v>
      </c>
      <c r="F5" s="326">
        <v>86.581000484091177</v>
      </c>
      <c r="G5" s="326">
        <v>87.546379179264534</v>
      </c>
    </row>
    <row r="6" spans="1:9" ht="17" thickBot="1">
      <c r="A6" s="103" t="s">
        <v>1241</v>
      </c>
      <c r="B6" s="327">
        <v>18.512834812166862</v>
      </c>
      <c r="C6" s="327">
        <v>18.752262696056388</v>
      </c>
      <c r="D6" s="327">
        <v>16.159088305614073</v>
      </c>
      <c r="E6" s="327">
        <v>14.597144568081632</v>
      </c>
      <c r="F6" s="327">
        <v>13.41899951590883</v>
      </c>
      <c r="G6" s="327">
        <v>12.453620820735463</v>
      </c>
    </row>
    <row r="7" spans="1:9" ht="17" thickBot="1">
      <c r="A7" s="107" t="s">
        <v>1242</v>
      </c>
      <c r="B7" s="328">
        <v>4070.8397665390194</v>
      </c>
      <c r="C7" s="328">
        <v>5537.8827807316593</v>
      </c>
      <c r="D7" s="328">
        <v>6310.8066332531462</v>
      </c>
      <c r="E7" s="328">
        <v>7081.9885927403466</v>
      </c>
      <c r="F7" s="328">
        <v>7942.2319063029663</v>
      </c>
      <c r="G7" s="328">
        <v>8415.7512691271222</v>
      </c>
    </row>
    <row r="8" spans="1:9">
      <c r="B8" s="325"/>
      <c r="C8" s="325"/>
      <c r="D8" s="325"/>
      <c r="E8" s="325"/>
      <c r="F8" s="325"/>
    </row>
    <row r="9" spans="1:9">
      <c r="A9" s="11" t="s">
        <v>862</v>
      </c>
      <c r="B9" s="111"/>
      <c r="C9" s="111"/>
      <c r="D9" s="111"/>
      <c r="E9" s="111"/>
      <c r="F9" s="111"/>
    </row>
    <row r="10" spans="1:9">
      <c r="B10" s="111"/>
      <c r="C10" s="111"/>
      <c r="D10" s="111"/>
      <c r="E10" s="111"/>
      <c r="F10" s="111"/>
    </row>
    <row r="11" spans="1:9">
      <c r="B11" s="111"/>
      <c r="C11" s="111"/>
      <c r="D11" s="111"/>
      <c r="E11" s="111"/>
      <c r="F11" s="111"/>
    </row>
  </sheetData>
  <mergeCells count="1">
    <mergeCell ref="A3:E3"/>
  </mergeCells>
  <hyperlinks>
    <hyperlink ref="I1" location="Indice!D105" display="Indice ◄" xr:uid="{F5640F19-1959-49E2-890D-2109A39E679A}"/>
  </hyperlink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D2DF-D75B-4CE1-92B8-5BD9A4CFC403}">
  <dimension ref="A1:G17"/>
  <sheetViews>
    <sheetView showGridLines="0" zoomScaleNormal="100" workbookViewId="0"/>
  </sheetViews>
  <sheetFormatPr defaultRowHeight="16.5"/>
  <cols>
    <col min="1" max="1" width="44.6640625" customWidth="1"/>
    <col min="2" max="2" width="11.08203125" customWidth="1"/>
    <col min="3" max="3" width="11.58203125" customWidth="1"/>
    <col min="4" max="4" width="15.4140625" customWidth="1"/>
    <col min="5" max="5" width="10.1640625" customWidth="1"/>
  </cols>
  <sheetData>
    <row r="1" spans="1:7">
      <c r="A1" t="s">
        <v>1243</v>
      </c>
      <c r="G1" s="247" t="s">
        <v>771</v>
      </c>
    </row>
    <row r="3" spans="1:7" ht="20.25" customHeight="1">
      <c r="A3" s="1" t="s">
        <v>1244</v>
      </c>
      <c r="B3" s="770" t="s">
        <v>11</v>
      </c>
      <c r="C3" s="770"/>
      <c r="D3" s="12"/>
    </row>
    <row r="4" spans="1:7" ht="24.5" thickBot="1">
      <c r="A4" s="45"/>
      <c r="B4" s="5">
        <v>2024</v>
      </c>
      <c r="C4" s="5">
        <v>2025</v>
      </c>
      <c r="D4" s="13" t="s">
        <v>1245</v>
      </c>
    </row>
    <row r="5" spans="1:7" ht="17" thickBot="1">
      <c r="A5" s="6" t="s">
        <v>1246</v>
      </c>
      <c r="B5" s="53">
        <v>34.224649439295597</v>
      </c>
      <c r="C5" s="53">
        <v>33.704174040720694</v>
      </c>
      <c r="D5" s="53">
        <v>-0.52047539857490221</v>
      </c>
    </row>
    <row r="6" spans="1:7" ht="17" thickBot="1">
      <c r="A6" s="45" t="s">
        <v>1247</v>
      </c>
      <c r="B6" s="46">
        <v>22.885477583609738</v>
      </c>
      <c r="C6" s="46">
        <v>24.55269867668196</v>
      </c>
      <c r="D6" s="46">
        <v>1.6672210930722215</v>
      </c>
    </row>
    <row r="7" spans="1:7" ht="17" thickBot="1">
      <c r="A7" s="6" t="s">
        <v>1248</v>
      </c>
      <c r="B7" s="53">
        <v>8.0088913596608258</v>
      </c>
      <c r="C7" s="53">
        <v>8.5902029508195081</v>
      </c>
      <c r="D7" s="53">
        <v>0.58131159115868236</v>
      </c>
    </row>
    <row r="8" spans="1:7" ht="18" customHeight="1" thickBot="1">
      <c r="A8" s="45" t="s">
        <v>1249</v>
      </c>
      <c r="B8" s="46">
        <v>7.0093542494752414</v>
      </c>
      <c r="C8" s="46">
        <v>7.5134206667504397</v>
      </c>
      <c r="D8" s="46">
        <v>0.5040664172751983</v>
      </c>
    </row>
    <row r="9" spans="1:7" ht="17" thickBot="1">
      <c r="A9" s="6" t="s">
        <v>1250</v>
      </c>
      <c r="B9" s="53">
        <v>5.6234202585030895</v>
      </c>
      <c r="C9" s="53">
        <v>5.358191500386237</v>
      </c>
      <c r="D9" s="53">
        <v>-0.26522875811685243</v>
      </c>
    </row>
    <row r="10" spans="1:7" ht="17" thickBot="1">
      <c r="A10" s="45" t="s">
        <v>1738</v>
      </c>
      <c r="B10" s="46">
        <v>3.5479385873868008</v>
      </c>
      <c r="C10" s="46">
        <v>3.3567687069551169</v>
      </c>
      <c r="D10" s="46">
        <v>-0.19116988043168393</v>
      </c>
    </row>
    <row r="11" spans="1:7" ht="17" thickBot="1">
      <c r="A11" s="6" t="s">
        <v>1252</v>
      </c>
      <c r="B11" s="53">
        <v>2.1380408947265468</v>
      </c>
      <c r="C11" s="53">
        <v>2.2343914504232587</v>
      </c>
      <c r="D11" s="53">
        <v>9.6350555696711915E-2</v>
      </c>
    </row>
    <row r="12" spans="1:7" ht="17" thickBot="1">
      <c r="A12" s="45" t="s">
        <v>1251</v>
      </c>
      <c r="B12" s="46">
        <v>2.1745278388545062</v>
      </c>
      <c r="C12" s="46">
        <v>2.176531017347366</v>
      </c>
      <c r="D12" s="46">
        <v>2.0031784928598029E-3</v>
      </c>
    </row>
    <row r="13" spans="1:7" ht="17" thickBot="1">
      <c r="A13" s="6" t="s">
        <v>1010</v>
      </c>
      <c r="B13" s="53">
        <v>1.589867656824405</v>
      </c>
      <c r="C13" s="53">
        <v>1.5966876247509987</v>
      </c>
      <c r="D13" s="53">
        <v>6.819967926593673E-3</v>
      </c>
    </row>
    <row r="14" spans="1:7" ht="17" thickBot="1">
      <c r="A14" s="45" t="s">
        <v>26</v>
      </c>
      <c r="B14" s="46">
        <v>12.79783213166324</v>
      </c>
      <c r="C14" s="46">
        <v>10.916933365164429</v>
      </c>
      <c r="D14" s="46">
        <v>-1.8808987664988113</v>
      </c>
    </row>
    <row r="15" spans="1:7" ht="17" thickBot="1">
      <c r="A15" s="39" t="s">
        <v>1253</v>
      </c>
      <c r="B15" s="95">
        <v>648.46165927568404</v>
      </c>
      <c r="C15" s="95">
        <v>707.07221238938098</v>
      </c>
      <c r="D15" s="95"/>
    </row>
    <row r="17" spans="1:1">
      <c r="A17" s="11" t="s">
        <v>1254</v>
      </c>
    </row>
  </sheetData>
  <mergeCells count="1">
    <mergeCell ref="B3:C3"/>
  </mergeCells>
  <hyperlinks>
    <hyperlink ref="G1" location="Indice!D106" display="Indice ◄" xr:uid="{450EDCF7-18D2-4FB1-BD79-2329AF8D0F6C}"/>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9A18-DAB3-45E1-A959-10896547FB3E}">
  <dimension ref="A1:F9"/>
  <sheetViews>
    <sheetView showGridLines="0" workbookViewId="0"/>
  </sheetViews>
  <sheetFormatPr defaultRowHeight="16.5"/>
  <cols>
    <col min="1" max="1" width="31" customWidth="1"/>
    <col min="2" max="2" width="19.9140625" customWidth="1"/>
    <col min="3" max="6" width="23" customWidth="1"/>
  </cols>
  <sheetData>
    <row r="1" spans="1:6" s="123" customFormat="1">
      <c r="A1" s="123" t="s">
        <v>1255</v>
      </c>
      <c r="E1" s="241" t="s">
        <v>771</v>
      </c>
    </row>
    <row r="3" spans="1:6">
      <c r="A3" s="1" t="s">
        <v>1739</v>
      </c>
      <c r="B3" s="96"/>
      <c r="C3" s="96"/>
      <c r="D3" s="96"/>
      <c r="E3" s="24"/>
      <c r="F3" s="24"/>
    </row>
    <row r="4" spans="1:6" ht="36.5" thickBot="1">
      <c r="A4" s="103"/>
      <c r="B4" s="97" t="s">
        <v>1256</v>
      </c>
      <c r="C4" s="97" t="s">
        <v>1257</v>
      </c>
      <c r="D4" s="97" t="s">
        <v>1258</v>
      </c>
      <c r="E4" s="97" t="s">
        <v>1259</v>
      </c>
      <c r="F4" s="97" t="s">
        <v>1260</v>
      </c>
    </row>
    <row r="5" spans="1:6" ht="17" thickBot="1">
      <c r="A5" s="105" t="s">
        <v>1240</v>
      </c>
      <c r="B5" s="98">
        <v>89.736114278154602</v>
      </c>
      <c r="C5" s="98">
        <v>73.427117251182594</v>
      </c>
      <c r="D5" s="98">
        <v>60.148959144434201</v>
      </c>
      <c r="E5" s="98">
        <v>87.606434458209904</v>
      </c>
      <c r="F5" s="98">
        <v>16.4086929538447</v>
      </c>
    </row>
    <row r="6" spans="1:6" ht="17" thickBot="1">
      <c r="A6" s="103" t="s">
        <v>1261</v>
      </c>
      <c r="B6" s="97">
        <v>10.2638857218454</v>
      </c>
      <c r="C6" s="97">
        <v>26.572882748817399</v>
      </c>
      <c r="D6" s="97">
        <v>39.851040855565898</v>
      </c>
      <c r="E6" s="97">
        <v>12.3935655417901</v>
      </c>
      <c r="F6" s="97">
        <v>83.591307046155293</v>
      </c>
    </row>
    <row r="7" spans="1:6" ht="17" thickBot="1">
      <c r="A7" s="107" t="s">
        <v>9</v>
      </c>
      <c r="B7" s="262">
        <v>100</v>
      </c>
      <c r="C7" s="262">
        <v>100</v>
      </c>
      <c r="D7" s="262">
        <v>99.999999999999986</v>
      </c>
      <c r="E7" s="262">
        <v>100</v>
      </c>
      <c r="F7" s="262">
        <v>100</v>
      </c>
    </row>
    <row r="9" spans="1:6">
      <c r="A9" s="11" t="s">
        <v>862</v>
      </c>
    </row>
  </sheetData>
  <hyperlinks>
    <hyperlink ref="E1" location="Indice!D107" display="Indice ◄" xr:uid="{8C690B13-E964-40F2-92B5-8E8C3CD160C5}"/>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AAEC-B628-43CB-97B0-F06F8D60E321}">
  <sheetPr>
    <tabColor rgb="FF00B050"/>
  </sheetPr>
  <dimension ref="A1:R20"/>
  <sheetViews>
    <sheetView showGridLines="0" workbookViewId="0"/>
  </sheetViews>
  <sheetFormatPr defaultRowHeight="16.5"/>
  <cols>
    <col min="1" max="1" width="25.5" customWidth="1"/>
    <col min="2" max="2" width="17" customWidth="1"/>
    <col min="3" max="3" width="19.5" customWidth="1"/>
  </cols>
  <sheetData>
    <row r="1" spans="1:18" s="123" customFormat="1">
      <c r="A1" s="123" t="s">
        <v>1959</v>
      </c>
      <c r="R1" s="241" t="s">
        <v>771</v>
      </c>
    </row>
    <row r="3" spans="1:18">
      <c r="A3" s="1" t="s">
        <v>1740</v>
      </c>
      <c r="B3" s="96"/>
      <c r="C3" s="24"/>
    </row>
    <row r="4" spans="1:18" ht="36.5" thickBot="1">
      <c r="A4" s="103"/>
      <c r="B4" s="97" t="s">
        <v>1262</v>
      </c>
      <c r="C4" s="97" t="s">
        <v>1263</v>
      </c>
    </row>
    <row r="5" spans="1:18" ht="17" thickBot="1">
      <c r="A5" s="105" t="s">
        <v>1264</v>
      </c>
      <c r="B5" s="106">
        <v>88.623761513587809</v>
      </c>
      <c r="C5" s="106">
        <v>92.819861154720599</v>
      </c>
    </row>
    <row r="6" spans="1:18" ht="17" thickBot="1">
      <c r="A6" s="103" t="s">
        <v>1265</v>
      </c>
      <c r="B6" s="104">
        <v>72.682135013845127</v>
      </c>
      <c r="C6" s="104">
        <v>87.806741143893817</v>
      </c>
    </row>
    <row r="7" spans="1:18" ht="17" thickBot="1">
      <c r="A7" s="105" t="s">
        <v>1266</v>
      </c>
      <c r="B7" s="106">
        <v>34.816765361071766</v>
      </c>
      <c r="C7" s="106">
        <v>81.262830792654398</v>
      </c>
    </row>
    <row r="8" spans="1:18" ht="17" thickBot="1">
      <c r="A8" s="103" t="s">
        <v>1268</v>
      </c>
      <c r="B8" s="104">
        <v>43.177094277260672</v>
      </c>
      <c r="C8" s="104">
        <v>78.642943544952217</v>
      </c>
    </row>
    <row r="9" spans="1:18" ht="17" thickBot="1">
      <c r="A9" s="105" t="s">
        <v>1271</v>
      </c>
      <c r="B9" s="106">
        <v>63.721523971624009</v>
      </c>
      <c r="C9" s="106">
        <v>68.467581625459644</v>
      </c>
    </row>
    <row r="10" spans="1:18" ht="17" thickBot="1">
      <c r="A10" s="103" t="s">
        <v>1273</v>
      </c>
      <c r="B10" s="104">
        <v>72.585182869646772</v>
      </c>
      <c r="C10" s="104">
        <v>59.143482338230704</v>
      </c>
    </row>
    <row r="11" spans="1:18" ht="17" thickBot="1">
      <c r="A11" s="105" t="s">
        <v>1272</v>
      </c>
      <c r="B11" s="106">
        <v>76.240336627850084</v>
      </c>
      <c r="C11" s="106">
        <v>58.694588511596045</v>
      </c>
    </row>
    <row r="12" spans="1:18" ht="17" thickBot="1">
      <c r="A12" s="103" t="s">
        <v>1270</v>
      </c>
      <c r="B12" s="104">
        <v>88.480623076439926</v>
      </c>
      <c r="C12" s="104">
        <v>54.277369511965333</v>
      </c>
    </row>
    <row r="13" spans="1:18" ht="17" thickBot="1">
      <c r="A13" s="105" t="s">
        <v>1275</v>
      </c>
      <c r="B13" s="106">
        <v>84.564735791443212</v>
      </c>
      <c r="C13" s="106">
        <v>52.871446556629046</v>
      </c>
    </row>
    <row r="14" spans="1:18" ht="17" thickBot="1">
      <c r="A14" s="103" t="s">
        <v>1269</v>
      </c>
      <c r="B14" s="104">
        <v>66.595006934812744</v>
      </c>
      <c r="C14" s="104">
        <v>52.404068423485896</v>
      </c>
    </row>
    <row r="15" spans="1:18" ht="17" thickBot="1">
      <c r="A15" s="105" t="s">
        <v>1274</v>
      </c>
      <c r="B15" s="106">
        <v>80.632527832406282</v>
      </c>
      <c r="C15" s="106">
        <v>46.345422880952988</v>
      </c>
    </row>
    <row r="16" spans="1:18" ht="17" thickBot="1">
      <c r="A16" s="103" t="s">
        <v>1276</v>
      </c>
      <c r="B16" s="104">
        <v>71.939113170086031</v>
      </c>
      <c r="C16" s="104">
        <v>45.661229415657729</v>
      </c>
    </row>
    <row r="17" spans="1:3" ht="17" thickBot="1">
      <c r="A17" s="105" t="s">
        <v>1267</v>
      </c>
      <c r="B17" s="106">
        <v>93.204532788407974</v>
      </c>
      <c r="C17" s="106">
        <v>41.055173694965639</v>
      </c>
    </row>
    <row r="18" spans="1:3" ht="17" thickBot="1">
      <c r="A18" s="267" t="s">
        <v>9</v>
      </c>
      <c r="B18" s="203">
        <v>73.012714422009779</v>
      </c>
      <c r="C18" s="203">
        <v>65.063909603639729</v>
      </c>
    </row>
    <row r="20" spans="1:3">
      <c r="A20" s="11" t="s">
        <v>1741</v>
      </c>
    </row>
  </sheetData>
  <hyperlinks>
    <hyperlink ref="R1" location="Indice!D108" display="Indice ◄" xr:uid="{66DDB638-59CF-4B28-AE1A-42D14EFBC36F}"/>
  </hyperlink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DDE8-5E0C-4D07-A0FC-DAD6A96AB85D}">
  <sheetPr>
    <tabColor rgb="FF00B050"/>
  </sheetPr>
  <dimension ref="A1:R11"/>
  <sheetViews>
    <sheetView showGridLines="0" workbookViewId="0"/>
  </sheetViews>
  <sheetFormatPr defaultRowHeight="16.5"/>
  <cols>
    <col min="1" max="1" width="14.6640625" customWidth="1"/>
    <col min="2" max="2" width="10.6640625" customWidth="1"/>
  </cols>
  <sheetData>
    <row r="1" spans="1:18">
      <c r="A1" s="123" t="s">
        <v>1960</v>
      </c>
      <c r="B1" s="123"/>
      <c r="R1" s="241" t="s">
        <v>771</v>
      </c>
    </row>
    <row r="3" spans="1:18" ht="16.5" customHeight="1">
      <c r="A3" s="776" t="s">
        <v>1277</v>
      </c>
      <c r="B3" s="776"/>
      <c r="C3" s="776"/>
      <c r="D3" s="776"/>
      <c r="E3" s="776"/>
      <c r="F3" s="776"/>
    </row>
    <row r="4" spans="1:18" ht="17" thickBot="1">
      <c r="A4" s="4"/>
      <c r="B4" s="5">
        <v>2020</v>
      </c>
      <c r="C4" s="5">
        <v>2021</v>
      </c>
      <c r="D4" s="5">
        <v>2022</v>
      </c>
      <c r="E4" s="5">
        <v>2023</v>
      </c>
      <c r="F4" s="5">
        <v>2024</v>
      </c>
    </row>
    <row r="5" spans="1:18" ht="17" thickBot="1">
      <c r="A5" s="6" t="s">
        <v>306</v>
      </c>
      <c r="B5" s="42">
        <v>62.960318440383759</v>
      </c>
      <c r="C5" s="42">
        <v>62.052497417284044</v>
      </c>
      <c r="D5" s="42">
        <v>57.670439025877599</v>
      </c>
      <c r="E5" s="42">
        <v>60.4</v>
      </c>
      <c r="F5" s="42">
        <v>65.063909603639729</v>
      </c>
    </row>
    <row r="6" spans="1:18" ht="17.25" customHeight="1" thickBot="1">
      <c r="A6" s="8" t="s">
        <v>1278</v>
      </c>
      <c r="B6" s="44">
        <v>58.05</v>
      </c>
      <c r="C6" s="44">
        <v>51.43</v>
      </c>
      <c r="D6" s="44">
        <v>47.78</v>
      </c>
      <c r="E6" s="44">
        <v>52.45</v>
      </c>
      <c r="F6" s="44">
        <v>50.89</v>
      </c>
    </row>
    <row r="7" spans="1:18" ht="17" thickBot="1">
      <c r="A7" s="6" t="s">
        <v>1279</v>
      </c>
      <c r="B7" s="42">
        <v>40.74</v>
      </c>
      <c r="C7" s="42">
        <v>41.32</v>
      </c>
      <c r="D7" s="42">
        <v>40.409999999999997</v>
      </c>
      <c r="E7" s="42">
        <v>34.86</v>
      </c>
      <c r="F7" s="42">
        <v>35.93</v>
      </c>
    </row>
    <row r="8" spans="1:18" ht="17" thickBot="1">
      <c r="A8" s="8" t="s">
        <v>1280</v>
      </c>
      <c r="B8" s="44">
        <v>29.47</v>
      </c>
      <c r="C8" s="44">
        <v>29.18</v>
      </c>
      <c r="D8" s="44">
        <v>27.86</v>
      </c>
      <c r="E8" s="44">
        <v>31.02</v>
      </c>
      <c r="F8" s="44">
        <v>27.27</v>
      </c>
    </row>
    <row r="9" spans="1:18" ht="17" thickBot="1">
      <c r="A9" s="39" t="s">
        <v>1281</v>
      </c>
      <c r="B9" s="48">
        <v>44.73</v>
      </c>
      <c r="C9" s="48">
        <v>44.39</v>
      </c>
      <c r="D9" s="48">
        <v>42.9</v>
      </c>
      <c r="E9" s="48">
        <v>45.25</v>
      </c>
      <c r="F9" s="48">
        <v>45</v>
      </c>
    </row>
    <row r="11" spans="1:18">
      <c r="A11" s="11" t="s">
        <v>1742</v>
      </c>
      <c r="B11" s="11"/>
    </row>
  </sheetData>
  <mergeCells count="1">
    <mergeCell ref="A3:F3"/>
  </mergeCells>
  <hyperlinks>
    <hyperlink ref="R1" location="Indice!D109" display="Indice ◄" xr:uid="{39D39CBD-5CCF-450F-AD68-B58DB056E2D5}"/>
  </hyperlink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4E99-A824-4072-A1B0-C3932B0AE4FE}">
  <sheetPr>
    <tabColor rgb="FF00B050"/>
  </sheetPr>
  <dimension ref="A1:Q16"/>
  <sheetViews>
    <sheetView showGridLines="0" workbookViewId="0"/>
  </sheetViews>
  <sheetFormatPr defaultRowHeight="16.5"/>
  <cols>
    <col min="1" max="1" width="28.4140625" customWidth="1"/>
    <col min="2" max="2" width="28.1640625" customWidth="1"/>
    <col min="3" max="3" width="25.08203125" customWidth="1"/>
    <col min="4" max="4" width="20.9140625" customWidth="1"/>
  </cols>
  <sheetData>
    <row r="1" spans="1:17">
      <c r="A1" s="123" t="s">
        <v>1523</v>
      </c>
      <c r="B1" s="123"/>
      <c r="M1" s="241"/>
      <c r="Q1" s="241" t="s">
        <v>771</v>
      </c>
    </row>
    <row r="3" spans="1:17" ht="21" customHeight="1">
      <c r="A3" s="776" t="s">
        <v>1282</v>
      </c>
      <c r="B3" s="776"/>
      <c r="C3" s="776"/>
      <c r="D3" s="776"/>
    </row>
    <row r="4" spans="1:17" ht="17" thickBot="1">
      <c r="A4" s="1" t="s">
        <v>1743</v>
      </c>
      <c r="B4" s="1" t="s">
        <v>1744</v>
      </c>
      <c r="C4" s="1" t="s">
        <v>1745</v>
      </c>
      <c r="D4" s="1" t="s">
        <v>1746</v>
      </c>
    </row>
    <row r="5" spans="1:17" ht="36.5" thickBot="1">
      <c r="A5" s="588" t="s">
        <v>1766</v>
      </c>
      <c r="B5" s="44" t="s">
        <v>1747</v>
      </c>
      <c r="C5" s="44" t="s">
        <v>1748</v>
      </c>
      <c r="D5" s="44" t="s">
        <v>1749</v>
      </c>
    </row>
    <row r="6" spans="1:17" ht="17" thickBot="1">
      <c r="A6" s="855" t="s">
        <v>1750</v>
      </c>
      <c r="B6" s="853" t="s">
        <v>1751</v>
      </c>
      <c r="C6" s="42" t="s">
        <v>1752</v>
      </c>
      <c r="D6" s="42" t="s">
        <v>1753</v>
      </c>
    </row>
    <row r="7" spans="1:17" ht="23.25" customHeight="1" thickBot="1">
      <c r="A7" s="856"/>
      <c r="B7" s="854"/>
      <c r="C7" s="42" t="s">
        <v>1754</v>
      </c>
      <c r="D7" s="42" t="s">
        <v>1755</v>
      </c>
    </row>
    <row r="8" spans="1:17" ht="23.25" customHeight="1" thickBot="1">
      <c r="A8" s="856"/>
      <c r="B8" s="853" t="s">
        <v>1756</v>
      </c>
      <c r="C8" s="42" t="s">
        <v>1757</v>
      </c>
      <c r="D8" s="42" t="s">
        <v>1758</v>
      </c>
    </row>
    <row r="9" spans="1:17" ht="23.25" customHeight="1" thickBot="1">
      <c r="A9" s="857"/>
      <c r="B9" s="854" t="s">
        <v>1756</v>
      </c>
      <c r="C9" s="42" t="s">
        <v>1759</v>
      </c>
      <c r="D9" s="42" t="s">
        <v>1760</v>
      </c>
    </row>
    <row r="10" spans="1:17" ht="32.25" customHeight="1" thickBot="1">
      <c r="A10" s="849" t="s">
        <v>1761</v>
      </c>
      <c r="B10" s="851" t="s">
        <v>1283</v>
      </c>
      <c r="C10" s="44" t="s">
        <v>1762</v>
      </c>
      <c r="D10" s="44" t="s">
        <v>1763</v>
      </c>
    </row>
    <row r="11" spans="1:17" ht="25.5" customHeight="1" thickBot="1">
      <c r="A11" s="850"/>
      <c r="B11" s="852"/>
      <c r="C11" s="44" t="s">
        <v>1764</v>
      </c>
      <c r="D11" s="44" t="s">
        <v>1765</v>
      </c>
    </row>
    <row r="13" spans="1:17">
      <c r="A13" s="11" t="s">
        <v>1767</v>
      </c>
      <c r="B13" s="11"/>
      <c r="C13" s="11"/>
      <c r="D13" s="11"/>
    </row>
    <row r="14" spans="1:17" ht="16.5" customHeight="1">
      <c r="A14" s="11" t="s">
        <v>1905</v>
      </c>
      <c r="B14" s="11"/>
      <c r="C14" s="11"/>
      <c r="D14" s="11"/>
    </row>
    <row r="16" spans="1:17">
      <c r="A16" s="329"/>
    </row>
  </sheetData>
  <mergeCells count="6">
    <mergeCell ref="A10:A11"/>
    <mergeCell ref="B10:B11"/>
    <mergeCell ref="A3:D3"/>
    <mergeCell ref="B6:B7"/>
    <mergeCell ref="B8:B9"/>
    <mergeCell ref="A6:A9"/>
  </mergeCells>
  <hyperlinks>
    <hyperlink ref="Q1" location="Indice!D110" display="Indice ◄" xr:uid="{13B4A785-E95A-4C83-B507-358ABCAFA6D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g D A A B Q S w M E F A A C A A g A x m b Q X B F l R Q q m A A A A 9 g A A A B I A H A B D b 2 5 m a W c v U G F j a 2 F n Z S 5 4 b W w g o h g A K K A U A A A A A A A A A A A A A A A A A A A A A A A A A A A A h Y 8 x D o I w G I W v Q r r T F t R A y E 8 Z n E w k M d E Y 1 6 Z U a I R i a L H c z c E j e Q U x i r o 5 v u 9 9 w 3 v 3 6 w 2 y o a m 9 i + y M a n W K A k y R J 7 V o C 6 X L F P X 2 6 M c o Y 7 D h 4 s R L 6 Y 2 y N s l g i h R V 1 p 4 T Q p x z 2 M 1 w 2 5 U k p D Q g h 3 y 9 F Z V s O P r I 6 r / s K 2 0 s 1 0 I i B v v X G B b i Y D H H U R R j C m S C k C v 9 F c J x 7 7 P 9 g b D s a 9 t 3 k i n r r 3 Z A p g j k / Y E 9 A F B L A w Q U A A I A C A D G Z t 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m b Q X B x p u p H Q A A A A A g I A A B M A H A B G b 3 J t d W x h c y 9 T Z W N 0 a W 9 u M S 5 t I K I Y A C i g F A A A A A A A A A A A A A A A A A A A A A A A A A A A A N 1 P T Y v C Q A y 9 F / o f w o j Q Q h H W q 3 g q i p f d h d 0 B D + J h W t M a n J n I N A W l 9 L 8 7 o C 5 7 8 Q + Y S y D v 5 X 1 0 W A u x h 9 / 7 / l i k S Z p 0 R x P w A N p U a K 2 Z w x I s S p p A n O 9 A L X m M p 9 W l R j s r + x D Q y 5 b D q W I + Z f m w + z I O l + r 5 r P b j r m Q v k b Q v 7 h o T 9 c k H a q g 2 w i B 0 Z h X l I t / i T A f j u 4 a D K 9 n 2 z u v r G b v s 4 V k M g / r B N q Z E V Y B E C A Q v M h Y w q L X W G 1 g b R 6 0 l h G y a P x m + d x W G c c z T h P w r + / + l J 3 / J I Z v n 6 v 2 7 3 w B Q S w E C L Q A U A A I A C A D G Z t B c E W V F C q Y A A A D 2 A A A A E g A A A A A A A A A A A A A A A A A A A A A A Q 2 9 u Z m l n L 1 B h Y 2 t h Z 2 U u e G 1 s U E s B A i 0 A F A A C A A g A x m b Q X A / K 6 a u k A A A A 6 Q A A A B M A A A A A A A A A A A A A A A A A 8 g A A A F t D b 2 5 0 Z W 5 0 X 1 R 5 c G V z X S 5 4 b W x Q S w E C L Q A U A A I A C A D G Z t B c H G m 6 k d A A A A A C A g A A E w A A A A A A A A A A A A A A A A D j A Q A A R m 9 y b X V s Y X M v U 2 V j d G l v b j E u b V B L B Q Y A A A A A A w A D A M I A A A A 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T E A A A A A A A A D E 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Z W x s Y 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z N D k 2 N j A 0 Y y 1 i M T Q z L T Q 2 Y z M t O W E 2 M i 1 i M G I 3 M j c 0 Z j k 4 Y z U i I C 8 + P E V u d H J 5 I F R 5 c G U 9 I k 5 h d m l n Y X R p b 2 5 T d G V w T m F t Z S I g V m F s d W U 9 I n N O Y X Z p Z 2 F 6 a W 9 u Z S 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N v b H V t b k 5 h b W V z I i B W Y W x 1 Z T 0 i c 1 s m c X V v d D t S Z W d p b 2 5 l J n F 1 b 3 Q 7 L C Z x d W 9 0 O 0 Z U V E g g R m F t a W d s a W U g K C U p J n F 1 b 3 Q 7 X S I g L z 4 8 R W 5 0 c n k g V H l w Z T 0 i R m l s b E N v b H V t b l R 5 c G V z I i B W Y W x 1 Z T 0 i c 0 J n V T 0 i I C 8 + P E V u d H J 5 I F R 5 c G U 9 I k Z p b G x M Y X N 0 V X B k Y X R l Z C I g V m F s d W U 9 I m Q y M D I 2 L T A z L T I 0 V D E 1 O j E 0 O j I 5 L j Q x O T U 4 M j l a I i A v P j x F b n R y e S B U e X B l P S J G a W x s R X J y b 3 J D b 3 V u d C I g V m F s d W U 9 I m w w I i A v P j x F b n R y e S B U e X B l P S J G a W x s R X J y b 3 J D b 2 R l I i B W Y W x 1 Z T 0 i c 1 V u a 2 5 v d 2 4 i I C 8 + P E V u d H J 5 I F R 5 c G U 9 I k Z p b G x D b 3 V u d C I g V m F s d W U 9 I m w y M C 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U Y W J l b G x h M i 9 B d X R v U m V t b 3 Z l Z E N v b H V t b n M x L n t S Z W d p b 2 5 l L D B 9 J n F 1 b 3 Q 7 L C Z x d W 9 0 O 1 N l Y 3 R p b 2 4 x L 1 R h Y m V s b G E y L 0 F 1 d G 9 S Z W 1 v d m V k Q 2 9 s d W 1 u c z E u e 0 Z U V E g g R m F t a W d s a W U g K C U p L D F 9 J n F 1 b 3 Q 7 X S w m c X V v d D t D b 2 x 1 b W 5 D b 3 V u d C Z x d W 9 0 O z o y L C Z x d W 9 0 O 0 t l e U N v b H V t b k 5 h b W V z J n F 1 b 3 Q 7 O l t d L C Z x d W 9 0 O 0 N v b H V t b k l k Z W 5 0 a X R p Z X M m c X V v d D s 6 W y Z x d W 9 0 O 1 N l Y 3 R p b 2 4 x L 1 R h Y m V s b G E y L 0 F 1 d G 9 S Z W 1 v d m V k Q 2 9 s d W 1 u c z E u e 1 J l Z 2 l v b m U s M H 0 m c X V v d D s s J n F 1 b 3 Q 7 U 2 V j d G l v b j E v V G F i Z W x s Y T I v Q X V 0 b 1 J l b W 9 2 Z W R D b 2 x 1 b W 5 z M S 5 7 R l R U S C B G Y W 1 p Z 2 x p Z S A o J S k s M X 0 m c X V v d D t d L C Z x d W 9 0 O 1 J l b G F 0 a W 9 u c 2 h p c E l u Z m 8 m c X V v d D s 6 W 1 1 9 I i A v P j w v U 3 R h Y m x l R W 5 0 c m l l c z 4 8 L 0 l 0 Z W 0 + P E l 0 Z W 0 + P E l 0 Z W 1 M b 2 N h d G l v b j 4 8 S X R l b V R 5 c G U + R m 9 y b X V s Y T w v S X R l b V R 5 c G U + P E l 0 Z W 1 Q Y X R o P l N l Y 3 R p b 2 4 x L 1 R h Y m V s b G E y L 0 9 y a W d p b m U 8 L 0 l 0 Z W 1 Q Y X R o P j w v S X R l b U x v Y 2 F 0 a W 9 u P j x T d G F i b G V F b n R y a W V z I C 8 + P C 9 J d G V t P j x J d G V t P j x J d G V t T G 9 j Y X R p b 2 4 + P E l 0 Z W 1 U e X B l P k Z v c m 1 1 b G E 8 L 0 l 0 Z W 1 U e X B l P j x J d G V t U G F 0 a D 5 T Z W N 0 a W 9 u M S 9 U Y W J l b G x h M i 9 N b 2 R p Z m l j Y X R v J T I w d G l w b z w v S X R l b V B h d G g + P C 9 J d G V t T G 9 j Y X R p b 2 4 + P F N 0 Y W J s Z U V u d H J p Z X M g L z 4 8 L 0 l 0 Z W 0 + P E l 0 Z W 0 + P E l 0 Z W 1 M b 2 N h d G l v b j 4 8 S X R l b V R 5 c G U + R m 9 y b X V s Y T w v S X R l b V R 5 c G U + P E l 0 Z W 1 Q Y X R o P l N l Y 3 R p b 2 4 x L 1 R h Y m V s b G E y 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m V m N z J i O W I t O G V l N C 0 0 Y m M y L T l i Y m I t Z G M w Z T k x M G Z j Y 2 M 4 I i A v P j x F b n R y e S B U e X B l P S J C d W Z m Z X J O Z X h 0 U m V m c m V z a C I g V m F s d W U 9 I m w x I i A v P j x F b n R y e S B U e X B l P S J S Z X N 1 b H R U e X B l I i B W Y W x 1 Z T 0 i c 0 V 4 Y 2 V w d G l v b i I g L z 4 8 R W 5 0 c n k g V H l w Z T 0 i T m F 2 a W d h d G l v b l N 0 Z X B O Y W 1 l I i B W Y W x 1 Z T 0 i c 0 5 h d m l n Y X p p b 2 5 l I i A v P j x F b n R y e S B U e X B l P S J G a W x s Z W R D b 2 1 w b G V 0 Z V J l c 3 V s d F R v V 2 9 y a 3 N o Z W V 0 I i B W Y W x 1 Z T 0 i b D E i I C 8 + P E V u d H J 5 I F R 5 c G U 9 I k Z p b G x T d G F 0 d X M i I F Z h b H V l P S J z Q 2 9 t c G x l d G U i I C 8 + P E V u d H J 5 I F R 5 c G U 9 I k Z p b G x D b 2 x 1 b W 5 O Y W 1 l c y I g V m F s d W U 9 I n N b J n F 1 b 3 Q 7 U m V n a W 9 u Z S Z x d W 9 0 O y w m c X V v d D t G V F R I I E Z h b W l n b G l l I C g l K S Z x d W 9 0 O 1 0 i I C 8 + P E V u d H J 5 I F R 5 c G U 9 I k Z p b G x D b 2 x 1 b W 5 U e X B l c y I g V m F s d W U 9 I n N C Z 1 U 9 I i A v P j x F b n R y e S B U e X B l P S J G a W x s T G F z d F V w Z G F 0 Z W Q i I F Z h b H V l P S J k M j A y N i 0 w M y 0 y N F Q x N T o x N D o y O S 4 0 M T k 1 O D I 5 W i I g L z 4 8 R W 5 0 c n k g V H l w Z T 0 i R m l s b E V y c m 9 y Q 2 9 1 b n Q i I F Z h b H V l P S J s M C I g L z 4 8 R W 5 0 c n k g V H l w Z T 0 i R m l s b E V y c m 9 y Q 2 9 k Z S I g V m F s d W U 9 I n N V b m t u b 3 d u I i A v P j x F b n R y e S B U e X B l P S J G a W x s Q 2 9 1 b n Q i I F Z h b H V l P S J s M j A 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V G F i Z W x s Y T I v Q X V 0 b 1 J l b W 9 2 Z W R D b 2 x 1 b W 5 z M S 5 7 U m V n a W 9 u Z S w w f S Z x d W 9 0 O y w m c X V v d D t T Z W N 0 a W 9 u M S 9 U Y W J l b G x h M i 9 B d X R v U m V t b 3 Z l Z E N v b H V t b n M x L n t G V F R I I E Z h b W l n b G l l I C g l K S w x f S Z x d W 9 0 O 1 0 s J n F 1 b 3 Q 7 Q 2 9 s d W 1 u Q 2 9 1 b n Q m c X V v d D s 6 M i w m c X V v d D t L Z X l D b 2 x 1 b W 5 O Y W 1 l c y Z x d W 9 0 O z p b X S w m c X V v d D t D b 2 x 1 b W 5 J Z G V u d G l 0 a W V z J n F 1 b 3 Q 7 O l s m c X V v d D t T Z W N 0 a W 9 u M S 9 U Y W J l b G x h M i 9 B d X R v U m V t b 3 Z l Z E N v b H V t b n M x L n t S Z W d p b 2 5 l L D B 9 J n F 1 b 3 Q 7 L C Z x d W 9 0 O 1 N l Y 3 R p b 2 4 x L 1 R h Y m V s b G E y L 0 F 1 d G 9 S Z W 1 v d m V k Q 2 9 s d W 1 u c z E u e 0 Z U V E g g R m F t a W d s a W U g K C U p L D F 9 J n F 1 b 3 Q 7 X S w m c X V v d D t S Z W x h d G l v b n N o a X B J b m Z v J n F 1 b 3 Q 7 O l t d f S I g L z 4 8 R W 5 0 c n k g V H l w Z T 0 i T G 9 h Z G V k V G 9 B b m F s e X N p c 1 N l c n Z p Y 2 V z I i B W Y W x 1 Z T 0 i b D A i I C 8 + P C 9 T d G F i b G V F b n R y a W V z P j w v S X R l b T 4 8 S X R l b T 4 8 S X R l b U x v Y 2 F 0 a W 9 u P j x J d G V t V H l w Z T 5 G b 3 J t d W x h P C 9 J d G V t V H l w Z T 4 8 S X R l b V B h d G g + U 2 V j d G l v b j E v V G F i Z W x s Y T I l M j A o M i k v T 3 J p Z 2 l u Z T w v S X R l b V B h d G g + P C 9 J d G V t T G 9 j Y X R p b 2 4 + P F N 0 Y W J s Z U V u d H J p Z X M g L z 4 8 L 0 l 0 Z W 0 + P E l 0 Z W 0 + P E l 0 Z W 1 M b 2 N h d G l v b j 4 8 S X R l b V R 5 c G U + R m 9 y b X V s Y T w v S X R l b V R 5 c G U + P E l 0 Z W 1 Q Y X R o P l N l Y 3 R p b 2 4 x L 1 R h Y m V s b G E y J T I w K D I p L 0 1 v Z G l m a W N h d G 8 l M j B 0 a X B v P C 9 J d G V t U G F 0 a D 4 8 L 0 l 0 Z W 1 M b 2 N h d G l v b j 4 8 U 3 R h Y m x l R W 5 0 c m l l c y A v P j w v S X R l b T 4 8 L 0 l 0 Z W 1 z P j w v T G 9 j Y W x Q Y W N r Y W d l T W V 0 Y W R h d G F G a W x l P h Y A A A B Q S w U G A A A A A A A A A A A A A A A A A A A A A A A A 2 g A A A A E A A A D Q j J 3 f A R X R E Y x 6 A M B P w p f r A Q A A A N l D N 3 3 5 a s p N i x 3 m b a J 1 j I Y A A A A A A g A A A A A A A 2 Y A A M A A A A A Q A A A A H 2 s q x h F x n X i T U R e s S Y L z z A A A A A A E g A A A o A A A A B A A A A C 4 d b I u D R o Z 6 Z i p 0 K 7 s 7 l k s U A A A A P Z M s R h x 6 v V O w 5 B z 7 c c b f 7 d T Z V W K Z 2 t A O L 5 4 S O a p 3 P a 7 V I x N x T B Z K b L v r 8 N C R S 1 5 k w / 6 C 2 n I F I n 4 s f s r 9 J 6 9 K / f t + a J 1 d k q p 0 u V q q 7 u t A J i D F A A A A I 8 R 5 I c q a F K V g T B X Q 1 q t 0 Q k m V R J Z < / D a t a M a s h u p > 
</file>

<file path=customXml/itemProps1.xml><?xml version="1.0" encoding="utf-8"?>
<ds:datastoreItem xmlns:ds="http://schemas.openxmlformats.org/officeDocument/2006/customXml" ds:itemID="{C732565E-1CD2-43D2-A44D-CB13229371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127</vt:i4>
      </vt:variant>
      <vt:variant>
        <vt:lpstr>Intervalli denominati</vt:lpstr>
      </vt:variant>
      <vt:variant>
        <vt:i4>7</vt:i4>
      </vt:variant>
    </vt:vector>
  </HeadingPairs>
  <TitlesOfParts>
    <vt:vector size="134" baseType="lpstr">
      <vt:lpstr>Indice</vt:lpstr>
      <vt:lpstr>Note</vt:lpstr>
      <vt:lpstr>A1.1</vt:lpstr>
      <vt:lpstr>A1.2</vt:lpstr>
      <vt:lpstr>A1.3</vt:lpstr>
      <vt:lpstr>A1.4</vt:lpstr>
      <vt:lpstr>A1.5</vt:lpstr>
      <vt:lpstr>A1.6</vt:lpstr>
      <vt:lpstr>A1.7</vt:lpstr>
      <vt:lpstr>A1.8</vt:lpstr>
      <vt:lpstr>A1.9</vt:lpstr>
      <vt:lpstr>A1.10</vt:lpstr>
      <vt:lpstr>A1.11</vt:lpstr>
      <vt:lpstr>A1.12</vt:lpstr>
      <vt:lpstr>A1.13</vt:lpstr>
      <vt:lpstr>A1.14</vt:lpstr>
      <vt:lpstr>A1.15</vt:lpstr>
      <vt:lpstr>A1.16</vt:lpstr>
      <vt:lpstr>A1.17</vt:lpstr>
      <vt:lpstr>A1.18</vt:lpstr>
      <vt:lpstr>A1.19</vt:lpstr>
      <vt:lpstr>A1.20</vt:lpstr>
      <vt:lpstr>A1.21</vt:lpstr>
      <vt:lpstr>A1.22</vt:lpstr>
      <vt:lpstr>A1.23</vt:lpstr>
      <vt:lpstr>A1.24</vt:lpstr>
      <vt:lpstr>A1.25</vt:lpstr>
      <vt:lpstr>A1.26</vt:lpstr>
      <vt:lpstr>A1.27</vt:lpstr>
      <vt:lpstr>A1.28</vt:lpstr>
      <vt:lpstr>A1.29</vt:lpstr>
      <vt:lpstr>A1.30</vt:lpstr>
      <vt:lpstr>A1.31</vt:lpstr>
      <vt:lpstr>A1.32</vt:lpstr>
      <vt:lpstr>A1.33</vt:lpstr>
      <vt:lpstr>A1.34</vt:lpstr>
      <vt:lpstr>A1.35</vt:lpstr>
      <vt:lpstr>A1.36</vt:lpstr>
      <vt:lpstr>A1.37</vt:lpstr>
      <vt:lpstr>A1.38</vt:lpstr>
      <vt:lpstr>A1.39</vt:lpstr>
      <vt:lpstr>A1.40</vt:lpstr>
      <vt:lpstr>A1.41</vt:lpstr>
      <vt:lpstr>A1.42</vt:lpstr>
      <vt:lpstr>A1.43</vt:lpstr>
      <vt:lpstr>A1.44</vt:lpstr>
      <vt:lpstr>A1.45</vt:lpstr>
      <vt:lpstr>A1.46</vt:lpstr>
      <vt:lpstr>A1.47</vt:lpstr>
      <vt:lpstr>A1.48</vt:lpstr>
      <vt:lpstr>A1.49</vt:lpstr>
      <vt:lpstr>A1.50</vt:lpstr>
      <vt:lpstr>A2.1</vt:lpstr>
      <vt:lpstr>A2.2</vt:lpstr>
      <vt:lpstr>A2.3</vt:lpstr>
      <vt:lpstr>A2.4</vt:lpstr>
      <vt:lpstr>A2.5</vt:lpstr>
      <vt:lpstr>A2.6</vt:lpstr>
      <vt:lpstr>A2.7</vt:lpstr>
      <vt:lpstr>A2.8</vt:lpstr>
      <vt:lpstr>A2.9</vt:lpstr>
      <vt:lpstr>A2.10</vt:lpstr>
      <vt:lpstr>A2.11</vt:lpstr>
      <vt:lpstr>A2.12</vt:lpstr>
      <vt:lpstr>A2.13</vt:lpstr>
      <vt:lpstr>A2.14</vt:lpstr>
      <vt:lpstr>A2.15</vt:lpstr>
      <vt:lpstr>A2.16</vt:lpstr>
      <vt:lpstr>A2.17</vt:lpstr>
      <vt:lpstr>A2.18</vt:lpstr>
      <vt:lpstr>A2.19</vt:lpstr>
      <vt:lpstr>A2.20</vt:lpstr>
      <vt:lpstr>A2.21</vt:lpstr>
      <vt:lpstr>A2.22</vt:lpstr>
      <vt:lpstr>A2.23</vt:lpstr>
      <vt:lpstr>A2.24</vt:lpstr>
      <vt:lpstr>A2.25</vt:lpstr>
      <vt:lpstr>A2.26</vt:lpstr>
      <vt:lpstr>A2.27</vt:lpstr>
      <vt:lpstr>A2.28</vt:lpstr>
      <vt:lpstr>A2.29</vt:lpstr>
      <vt:lpstr>A2.30</vt:lpstr>
      <vt:lpstr>A2.31</vt:lpstr>
      <vt:lpstr>A2.32</vt:lpstr>
      <vt:lpstr>A2.33</vt:lpstr>
      <vt:lpstr>A2.34</vt:lpstr>
      <vt:lpstr>A2.35</vt:lpstr>
      <vt:lpstr>A2.36</vt:lpstr>
      <vt:lpstr>A2.37</vt:lpstr>
      <vt:lpstr>A2.38</vt:lpstr>
      <vt:lpstr>A2.39</vt:lpstr>
      <vt:lpstr>A3.1</vt:lpstr>
      <vt:lpstr>A3.2</vt:lpstr>
      <vt:lpstr>A3.3</vt:lpstr>
      <vt:lpstr>A3.4</vt:lpstr>
      <vt:lpstr>A3.5</vt:lpstr>
      <vt:lpstr>A3.6</vt:lpstr>
      <vt:lpstr>A3.7</vt:lpstr>
      <vt:lpstr>A3.8</vt:lpstr>
      <vt:lpstr>A3.9</vt:lpstr>
      <vt:lpstr>A4.1</vt:lpstr>
      <vt:lpstr>A4.2</vt:lpstr>
      <vt:lpstr>A4.3</vt:lpstr>
      <vt:lpstr>A4.4</vt:lpstr>
      <vt:lpstr>A4.5</vt:lpstr>
      <vt:lpstr>A4.6</vt:lpstr>
      <vt:lpstr>A4.7</vt:lpstr>
      <vt:lpstr>A4.8</vt:lpstr>
      <vt:lpstr>A4.9</vt:lpstr>
      <vt:lpstr>A4.10</vt:lpstr>
      <vt:lpstr>A4.11</vt:lpstr>
      <vt:lpstr>A4.12</vt:lpstr>
      <vt:lpstr>A4.13</vt:lpstr>
      <vt:lpstr>A4.14</vt:lpstr>
      <vt:lpstr>A4.15</vt:lpstr>
      <vt:lpstr>A4.16</vt:lpstr>
      <vt:lpstr>A4.17</vt:lpstr>
      <vt:lpstr>A5.1</vt:lpstr>
      <vt:lpstr>A5.2</vt:lpstr>
      <vt:lpstr>A5.3</vt:lpstr>
      <vt:lpstr>A5.4</vt:lpstr>
      <vt:lpstr>A5.5</vt:lpstr>
      <vt:lpstr>A5.6</vt:lpstr>
      <vt:lpstr>A5.7</vt:lpstr>
      <vt:lpstr>A5.8</vt:lpstr>
      <vt:lpstr>A5.9</vt:lpstr>
      <vt:lpstr>A5.10</vt:lpstr>
      <vt:lpstr>A1.19!Area_stampa</vt:lpstr>
      <vt:lpstr>A1.20!Area_stampa</vt:lpstr>
      <vt:lpstr>A5.4!Area_stampa</vt:lpstr>
      <vt:lpstr>A1.50!Print_Area</vt:lpstr>
      <vt:lpstr>A2.39!Print_Area</vt:lpstr>
      <vt:lpstr>A3.9!Print_Area</vt:lpstr>
      <vt:lpstr>A4.17!Print_Area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Otello Ardovino</dc:creator>
  <cp:lastModifiedBy>Otello Ardovino</cp:lastModifiedBy>
  <dcterms:created xsi:type="dcterms:W3CDTF">2022-06-21T08:16:19Z</dcterms:created>
  <dcterms:modified xsi:type="dcterms:W3CDTF">2026-07-08T12:54:38Z</dcterms:modified>
</cp:coreProperties>
</file>